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kelly.groff\Downloads\"/>
    </mc:Choice>
  </mc:AlternateContent>
  <xr:revisionPtr revIDLastSave="0" documentId="13_ncr:1_{EDE061CA-9837-4885-A3F1-7F50F05E8EA6}"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2" r:id="rId1"/>
    <sheet name="FORM B - PRICES" sheetId="1" r:id="rId2"/>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PRICES'!$B$6:$H$107</definedName>
    <definedName name="_xlnm.Print_Area" localSheetId="0">Instructions!$A$1:$I$25</definedName>
    <definedName name="_xlnm.Print_Titles" localSheetId="1">'FORM B - PRICES'!$1:$5</definedName>
    <definedName name="_xlnm.Print_Titles">'FORM B - PRICES'!$B$4:$IT$4</definedName>
    <definedName name="TEMP">'FORM B - PRICES'!#REF!</definedName>
    <definedName name="TESTHEAD">'FORM B - PRICES'!#REF!</definedName>
    <definedName name="XEVERYTHING">'FORM B - PRICES'!$B$1:$IT$99</definedName>
    <definedName name="XITEMS">'FORM B - PRICES'!$B$6:$IT$99</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1" l="1"/>
  <c r="H57" i="1" l="1"/>
  <c r="H62" i="1"/>
  <c r="H93" i="1"/>
  <c r="H89" i="1"/>
  <c r="H98" i="1"/>
  <c r="H90" i="1"/>
  <c r="H88" i="1"/>
  <c r="H12" i="1" l="1"/>
  <c r="H11" i="1"/>
  <c r="H67" i="1"/>
  <c r="H85" i="1"/>
  <c r="H84" i="1"/>
  <c r="H35" i="1" l="1"/>
  <c r="H33" i="1"/>
  <c r="H86" i="1" l="1"/>
  <c r="H83" i="1"/>
  <c r="H82" i="1"/>
  <c r="H81" i="1"/>
  <c r="H80" i="1"/>
  <c r="H79" i="1"/>
  <c r="H76" i="1"/>
  <c r="H75" i="1"/>
  <c r="H92" i="1"/>
  <c r="H97" i="1"/>
  <c r="H95" i="1"/>
  <c r="H96" i="1"/>
  <c r="H63" i="1"/>
  <c r="H10" i="1"/>
  <c r="H9" i="1"/>
  <c r="H61" i="1"/>
  <c r="H60" i="1"/>
  <c r="H72" i="1"/>
  <c r="H70" i="1"/>
  <c r="H69" i="1"/>
  <c r="H66" i="1"/>
  <c r="H58" i="1"/>
  <c r="H55" i="1"/>
  <c r="H54" i="1"/>
  <c r="H52" i="1"/>
  <c r="H50" i="1"/>
  <c r="H48" i="1"/>
  <c r="H47" i="1"/>
  <c r="H46" i="1"/>
  <c r="H44" i="1"/>
  <c r="H43" i="1"/>
  <c r="H41" i="1"/>
  <c r="H39" i="1"/>
  <c r="H38" i="1"/>
  <c r="H37" i="1"/>
  <c r="H32" i="1"/>
  <c r="H29" i="1"/>
  <c r="H27" i="1"/>
  <c r="H25" i="1"/>
  <c r="H23" i="1"/>
  <c r="H21" i="1"/>
  <c r="H20" i="1"/>
  <c r="H19" i="1"/>
  <c r="H18" i="1"/>
  <c r="H16" i="1"/>
  <c r="H15" i="1"/>
  <c r="H13" i="1"/>
  <c r="H99" i="1" l="1"/>
  <c r="C105" i="1"/>
  <c r="B105" i="1"/>
  <c r="C102" i="1"/>
  <c r="B102" i="1"/>
  <c r="H101" i="1"/>
  <c r="H102" i="1" s="1"/>
  <c r="H105" i="1" s="1"/>
  <c r="B104" i="1" l="1"/>
  <c r="B99" i="1"/>
  <c r="C104" i="1"/>
  <c r="C99" i="1"/>
  <c r="H104" i="1" l="1"/>
  <c r="G106" i="1" s="1"/>
</calcChain>
</file>

<file path=xl/sharedStrings.xml><?xml version="1.0" encoding="utf-8"?>
<sst xmlns="http://schemas.openxmlformats.org/spreadsheetml/2006/main" count="430" uniqueCount="286">
  <si>
    <t>INSTRUCTIONS</t>
  </si>
  <si>
    <t xml:space="preserve"> Print out these instructions for reference as required. </t>
  </si>
  <si>
    <t xml:space="preserve">If your Project includes unsecured Provincial (or other) funding for some locations, select the worksheet "FORM B - (2 Part w cond Funds)" otherwise use "FORM B - PRICES".  </t>
  </si>
  <si>
    <t>Revise the reference in cell D2 to the "Prices" clause number of Part B - Bidding Procedures in your finalized Tender Document.</t>
  </si>
  <si>
    <t xml:space="preserve"> Insert the location  and type of work (see "Scope of Work" in contract documents) as noted in the template, unless otherwise approved by the Project Coordinator.</t>
  </si>
  <si>
    <t>Open file "20** Surface Works Pay Items.XLS" .</t>
  </si>
  <si>
    <r>
      <t>Select -&gt; Window -&gt; Arrange -&gt; Horizontal, to display both workbooks.</t>
    </r>
    <r>
      <rPr>
        <b/>
        <sz val="10"/>
        <color indexed="8"/>
        <rFont val="Arial Narrow"/>
        <family val="2"/>
      </rPr>
      <t xml:space="preserve"> </t>
    </r>
    <r>
      <rPr>
        <b/>
        <i/>
        <sz val="10"/>
        <color indexed="8"/>
        <rFont val="Arial Narrow"/>
        <family val="2"/>
      </rPr>
      <t>(2010 - View -Arrange All)</t>
    </r>
  </si>
  <si>
    <r>
      <t xml:space="preserve">Using the </t>
    </r>
    <r>
      <rPr>
        <b/>
        <u/>
        <sz val="10"/>
        <color indexed="12"/>
        <rFont val="Arial Narrow"/>
        <family val="2"/>
      </rPr>
      <t>Row</t>
    </r>
    <r>
      <rPr>
        <b/>
        <sz val="10"/>
        <color indexed="12"/>
        <rFont val="Arial Narrow"/>
        <family val="2"/>
      </rPr>
      <t xml:space="preserve"> indicators Select and copy the required pay items from "20** Surface Works Pay Items...". </t>
    </r>
  </si>
  <si>
    <t xml:space="preserve"> Paste Selection into "FORM B - PRICES" using "insert copied cells" from the short cut menu.</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</si>
  <si>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</si>
  <si>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 xml:space="preserve">Renumber items and sections in "FORM B - PRICES", correct line spacing, DO NOT modify CODES unless you have an E-spec that alters the coded standard pay item. </t>
  </si>
  <si>
    <t xml:space="preserve">Insert Approx. Quantities in  appropriate cells.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</si>
  <si>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</si>
  <si>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Correct Spec. references for non Standard items (i.e.. E-##)  to match the Specification numbering in the finalized Tender document.</t>
  </si>
  <si>
    <t>Edit the header inserting  the Tender Number.</t>
  </si>
  <si>
    <t xml:space="preserve">Hide the codes column "A". </t>
  </si>
  <si>
    <t xml:space="preserve">Note;  if schedule has only one section (location) and Mobilization/ Demobilization is not included, delete the summary section at the bottom. Otherwise the summary is required even if only one location, to facilitate the Mob/Demob section formatting schema. </t>
  </si>
  <si>
    <t xml:space="preserve">If including Mobilization/Demobilization, follow the formatting shown on the Blank Form B's.  Embedded formulas for this pay item relative references the Total Bid Price cell in the template and as such will adjust as long as you use the "Total Bid Price" rows in the template. </t>
  </si>
  <si>
    <r>
      <t xml:space="preserve">If using the 2 PART format template be sure to revise the clause  references accordingly in the PART 2 title cell i.e.
PART 2      MANITOBA HYDRO/PROVINCIALLY FUNDED WORK
                 (See </t>
    </r>
    <r>
      <rPr>
        <b/>
        <sz val="10"/>
        <color rgb="FFFF0000"/>
        <rFont val="Arial Narrow"/>
        <family val="2"/>
      </rPr>
      <t>B10.6, B18.2.1, B19.6, D2.1, D14.2-3, D15.4</t>
    </r>
    <r>
      <rPr>
        <b/>
        <sz val="10"/>
        <color indexed="12"/>
        <rFont val="Arial Narrow"/>
        <family val="2"/>
      </rPr>
      <t>)</t>
    </r>
  </si>
  <si>
    <t>Change view to Page Break Preview and define the print area.</t>
  </si>
  <si>
    <t>Delete the "Instructions" sheet and all other sheets except the applicable "Form B - Prices" sheet.</t>
  </si>
  <si>
    <r>
      <t>Check the file using "</t>
    </r>
    <r>
      <rPr>
        <b/>
        <i/>
        <sz val="10"/>
        <color indexed="12"/>
        <rFont val="Arial Narrow"/>
        <family val="2"/>
      </rPr>
      <t>20** Quality Control Checks….xls</t>
    </r>
    <r>
      <rPr>
        <b/>
        <sz val="10"/>
        <color indexed="12"/>
        <rFont val="Arial Narrow"/>
        <family val="2"/>
      </rPr>
      <t>"</t>
    </r>
  </si>
  <si>
    <t xml:space="preserve">When all Tender documents have been approved by the Project Coordinator, protect the sheet and forward with password and the associated quality control check sheet to PW Engineering for review . </t>
  </si>
  <si>
    <t xml:space="preserve">Note: Integrate Form 'B'  with  existing bid tabulation and progress payment spreadsheets.  Retain Column 'A' codes and carry  forward to the tender tab to assist in compilation of price comparisons. </t>
  </si>
  <si>
    <t xml:space="preserve">Send an electronic copy of the Bid Tabulation to PW Engineering. </t>
  </si>
  <si>
    <t>FORM B: PRICES</t>
  </si>
  <si>
    <t>(SEE B9)</t>
  </si>
  <si>
    <t>UNIT PRICES</t>
  </si>
  <si>
    <t>CODE</t>
  </si>
  <si>
    <t>ITEM</t>
  </si>
  <si>
    <t>DESCRIPTION</t>
  </si>
  <si>
    <t>SPEC.</t>
  </si>
  <si>
    <t>UNIT</t>
  </si>
  <si>
    <t>APPROX.</t>
  </si>
  <si>
    <t>UNIT PRICE</t>
  </si>
  <si>
    <t>AMOUNT</t>
  </si>
  <si>
    <t>REF.</t>
  </si>
  <si>
    <t>QUANTITY</t>
  </si>
  <si>
    <t>A</t>
  </si>
  <si>
    <t>BISHOP GRANDIN BOULEVARD EASTBOUND</t>
  </si>
  <si>
    <t/>
  </si>
  <si>
    <t>EARTH AND BASE WORKS</t>
  </si>
  <si>
    <t>A003</t>
  </si>
  <si>
    <t>A.1</t>
  </si>
  <si>
    <t>Excavation</t>
  </si>
  <si>
    <t>CW 3110-R22</t>
  </si>
  <si>
    <t>i)</t>
  </si>
  <si>
    <t>Outside Shoulder - Haul Off Site</t>
  </si>
  <si>
    <t>m³</t>
  </si>
  <si>
    <t>ii)</t>
  </si>
  <si>
    <t>Inside Shoulder - Common Excavation</t>
  </si>
  <si>
    <t>iii)</t>
  </si>
  <si>
    <t>Lane Extensions - Common Excavation</t>
  </si>
  <si>
    <t>iv)</t>
  </si>
  <si>
    <t>Removing Existing Rubblized Concrete</t>
  </si>
  <si>
    <t>E13</t>
  </si>
  <si>
    <t>A004</t>
  </si>
  <si>
    <t>A.2</t>
  </si>
  <si>
    <t>Sub-Grade Compaction</t>
  </si>
  <si>
    <r>
      <t>CW 3110-R22</t>
    </r>
    <r>
      <rPr>
        <sz val="11"/>
        <color theme="1"/>
        <rFont val="Calibri"/>
        <family val="2"/>
        <scheme val="minor"/>
      </rPr>
      <t/>
    </r>
  </si>
  <si>
    <t>m²</t>
  </si>
  <si>
    <t>A007</t>
  </si>
  <si>
    <t>A.3</t>
  </si>
  <si>
    <t>Supplying and Placing Sub-base Material</t>
  </si>
  <si>
    <t>A007A1</t>
  </si>
  <si>
    <t>50 mm Granular A Limestone</t>
  </si>
  <si>
    <t>tonne</t>
  </si>
  <si>
    <t>A008A1</t>
  </si>
  <si>
    <t>100 mm Granular A Limestone</t>
  </si>
  <si>
    <t>A.4</t>
  </si>
  <si>
    <t>Supplying and Placing Base Course Material</t>
  </si>
  <si>
    <t>CW 3110-R22, E12</t>
  </si>
  <si>
    <t>Base Course Material - Granular A Limestone</t>
  </si>
  <si>
    <t>A012</t>
  </si>
  <si>
    <t>A.5</t>
  </si>
  <si>
    <t>Grading of Boulevards</t>
  </si>
  <si>
    <t>A013</t>
  </si>
  <si>
    <t>A.6</t>
  </si>
  <si>
    <t xml:space="preserve">Ditch Grading </t>
  </si>
  <si>
    <t>A015</t>
  </si>
  <si>
    <t>A.7</t>
  </si>
  <si>
    <t>Ditch Excavation</t>
  </si>
  <si>
    <t>A016</t>
  </si>
  <si>
    <t>A.8</t>
  </si>
  <si>
    <t>Removal of Existing Concrete Bases</t>
  </si>
  <si>
    <t>A017</t>
  </si>
  <si>
    <t>600 mm Diameter or Less</t>
  </si>
  <si>
    <t>each</t>
  </si>
  <si>
    <t>A022</t>
  </si>
  <si>
    <t>A.9</t>
  </si>
  <si>
    <t>Geotextile Fabric</t>
  </si>
  <si>
    <t>CW 3130-R5</t>
  </si>
  <si>
    <t>A022A2</t>
  </si>
  <si>
    <t>Separation/Filtration Fabric</t>
  </si>
  <si>
    <t>A022A4</t>
  </si>
  <si>
    <t>A.10</t>
  </si>
  <si>
    <t>Supply and Install Geogrid</t>
  </si>
  <si>
    <t>CW 3135-R2</t>
  </si>
  <si>
    <t>A022A5</t>
  </si>
  <si>
    <t>Class A Geogrid</t>
  </si>
  <si>
    <t>A030</t>
  </si>
  <si>
    <t>A.11</t>
  </si>
  <si>
    <t>Fill Material</t>
  </si>
  <si>
    <t>CW 3170-R3</t>
  </si>
  <si>
    <t>A031</t>
  </si>
  <si>
    <t>Placing Suitable Site Material</t>
  </si>
  <si>
    <t>ROADWORKS - REMOVALS/RENEWALS</t>
  </si>
  <si>
    <t>B001</t>
  </si>
  <si>
    <t>A.12</t>
  </si>
  <si>
    <t>Pavement Removal</t>
  </si>
  <si>
    <t>B002</t>
  </si>
  <si>
    <t>Concrete Pavement</t>
  </si>
  <si>
    <t>B003</t>
  </si>
  <si>
    <t>Asphalt Pavement</t>
  </si>
  <si>
    <t>B034-24</t>
  </si>
  <si>
    <t>A.13</t>
  </si>
  <si>
    <t>Slab Replacement - Early Opening (24 hour)</t>
  </si>
  <si>
    <t>CW 3230-R8, E11</t>
  </si>
  <si>
    <t>B041-24</t>
  </si>
  <si>
    <t>200 mm Type 3 Concrete Pavement (Reinforced)</t>
  </si>
  <si>
    <t>B077-72</t>
  </si>
  <si>
    <t>A.14</t>
  </si>
  <si>
    <t>Partial Slab Patches 
- Early Opening (72 hour)</t>
  </si>
  <si>
    <t>B086-72</t>
  </si>
  <si>
    <t>200 mm Type 4 Concrete Pavement (Type A)</t>
  </si>
  <si>
    <t>B087-72</t>
  </si>
  <si>
    <t>200 mm Type 4 Concrete Pavement (Type B)</t>
  </si>
  <si>
    <t>B089-72</t>
  </si>
  <si>
    <t>200 mm Type 4 Concrete Pavement (Type D)</t>
  </si>
  <si>
    <t>B094</t>
  </si>
  <si>
    <t>A.15</t>
  </si>
  <si>
    <t>Drilled Dowels</t>
  </si>
  <si>
    <t xml:space="preserve">CW 3230-R8
</t>
  </si>
  <si>
    <t>B095</t>
  </si>
  <si>
    <t>19.1 mm Diameter</t>
  </si>
  <si>
    <t>B097</t>
  </si>
  <si>
    <t>A.16</t>
  </si>
  <si>
    <t>Drilled Tie Bars</t>
  </si>
  <si>
    <t>B097A</t>
  </si>
  <si>
    <t>15 M Deformed Tie Bar</t>
  </si>
  <si>
    <t>B098</t>
  </si>
  <si>
    <t>20 M Deformed Tie Bar</t>
  </si>
  <si>
    <t>B100r</t>
  </si>
  <si>
    <t>A.17</t>
  </si>
  <si>
    <t>Miscellaneous Concrete Slab Removal</t>
  </si>
  <si>
    <t xml:space="preserve">CW 3235-R9  </t>
  </si>
  <si>
    <t>B104r</t>
  </si>
  <si>
    <t>100 mm Sidewalk</t>
  </si>
  <si>
    <t>B105r</t>
  </si>
  <si>
    <t>Bullnose</t>
  </si>
  <si>
    <t>B106r</t>
  </si>
  <si>
    <t>Monolithic Curb and Sidewalk</t>
  </si>
  <si>
    <t>B107i</t>
  </si>
  <si>
    <t>A.18</t>
  </si>
  <si>
    <t xml:space="preserve">Miscellaneous Concrete Slab Installation </t>
  </si>
  <si>
    <t>CW 3235-R9, E11</t>
  </si>
  <si>
    <t>B111i</t>
  </si>
  <si>
    <t>Type 1 Concrete 100 mm Sidewalk</t>
  </si>
  <si>
    <t>SD-228A</t>
  </si>
  <si>
    <t>B111iA</t>
  </si>
  <si>
    <t>Type 1 Concrete 150 mm Reinforced Sidewalk</t>
  </si>
  <si>
    <t>B112i</t>
  </si>
  <si>
    <t>Type 1 Concrete Bullnose</t>
  </si>
  <si>
    <t>SD-227C</t>
  </si>
  <si>
    <t>B126r</t>
  </si>
  <si>
    <t>A.19</t>
  </si>
  <si>
    <t>Concrete Curb Removal</t>
  </si>
  <si>
    <t xml:space="preserve">CW 3240-R10 </t>
  </si>
  <si>
    <t>B127rA</t>
  </si>
  <si>
    <t>Barrier Integral</t>
  </si>
  <si>
    <t>m</t>
  </si>
  <si>
    <t>B127rB</t>
  </si>
  <si>
    <t>Barrier Separate</t>
  </si>
  <si>
    <t>A.20</t>
  </si>
  <si>
    <t>Concrete Curb Installation</t>
  </si>
  <si>
    <t>CW 3240-R10, E11</t>
  </si>
  <si>
    <t>Construction of Type 1 Concrete Barrier Curb for Asphalt Pavement</t>
  </si>
  <si>
    <t>SD-200A, E22</t>
  </si>
  <si>
    <t>Construction of Type 1 Concrete Monolithic Barrier Curb and Splash Strip for Asphalt Pavement</t>
  </si>
  <si>
    <t>B200</t>
  </si>
  <si>
    <t>A.21</t>
  </si>
  <si>
    <t>Planing of Pavement</t>
  </si>
  <si>
    <t xml:space="preserve">CW 3450-R6 </t>
  </si>
  <si>
    <t>B201</t>
  </si>
  <si>
    <t>1 - 50 mm Depth (Asphalt)</t>
  </si>
  <si>
    <t>B202</t>
  </si>
  <si>
    <t>50 - 100 mm Depth (Asphalt)</t>
  </si>
  <si>
    <t>A.22</t>
  </si>
  <si>
    <t xml:space="preserve">Placement and Compaction of Asphalt Millings (75mm average thickness), and Suqsequent Removal </t>
  </si>
  <si>
    <t>A.23</t>
  </si>
  <si>
    <t>Rubblize Concrete Pavement</t>
  </si>
  <si>
    <t>ROADWORKS - NEW CONSTRUCTION</t>
  </si>
  <si>
    <t>C055</t>
  </si>
  <si>
    <t>A.24</t>
  </si>
  <si>
    <t xml:space="preserve">Construction of Asphaltic Concrete Pavements </t>
  </si>
  <si>
    <t>CW 3410-R12, E21</t>
  </si>
  <si>
    <t>Construction of Main Line Paving (SP1) - Traffic Lanes</t>
  </si>
  <si>
    <t>Construction of Main Line Paving (SP1) - Shoulders</t>
  </si>
  <si>
    <t>C059</t>
  </si>
  <si>
    <t>Tie-ins and Approaches</t>
  </si>
  <si>
    <t>C060</t>
  </si>
  <si>
    <t>a)</t>
  </si>
  <si>
    <t>Type IA</t>
  </si>
  <si>
    <t>A.25</t>
  </si>
  <si>
    <t>Construction of Main Line Paving (SP2)</t>
  </si>
  <si>
    <t xml:space="preserve">CW 3410-R12, E21 </t>
  </si>
  <si>
    <t>JOINT AND CRACK SEALING</t>
  </si>
  <si>
    <t>D006</t>
  </si>
  <si>
    <t>A.26</t>
  </si>
  <si>
    <t xml:space="preserve">Reflective Crack Maintenance </t>
  </si>
  <si>
    <t>CW 3250-R7</t>
  </si>
  <si>
    <t>ASSOCIATED DRAINAGE AND UNDERGROUND WORKS</t>
  </si>
  <si>
    <t>E003</t>
  </si>
  <si>
    <t>A.27</t>
  </si>
  <si>
    <t xml:space="preserve">Catch Basin  </t>
  </si>
  <si>
    <t>CW 2130-R12</t>
  </si>
  <si>
    <t>E004A</t>
  </si>
  <si>
    <t>SD-024, 1800 mm deep, c/w Barrier Curb and Gutter Frame and Cover</t>
  </si>
  <si>
    <t>SD-025, 1800 mm deep c/w Ditch Inlet Grate</t>
  </si>
  <si>
    <t>E18</t>
  </si>
  <si>
    <t>E008</t>
  </si>
  <si>
    <t>A.28</t>
  </si>
  <si>
    <t>Sewer Service</t>
  </si>
  <si>
    <t>CW 2130-R12, E20</t>
  </si>
  <si>
    <t>E009</t>
  </si>
  <si>
    <t>300mm Concrete</t>
  </si>
  <si>
    <t>E010</t>
  </si>
  <si>
    <t>In a Trench, Class B with sand Bedding, Class 4 Backfill</t>
  </si>
  <si>
    <t>E011</t>
  </si>
  <si>
    <t>b)</t>
  </si>
  <si>
    <t>Trenchless Installation, Class 3 Type B with Sand Bedding, Class 3 Backfill</t>
  </si>
  <si>
    <t>E046</t>
  </si>
  <si>
    <t>A.29</t>
  </si>
  <si>
    <t xml:space="preserve">Removal of Existing Catch Basins, Class 3 Backfill </t>
  </si>
  <si>
    <t>E047</t>
  </si>
  <si>
    <t>A.30</t>
  </si>
  <si>
    <t>Removal of Existing Catch Pit, Class 3 Backfill</t>
  </si>
  <si>
    <t>E068</t>
  </si>
  <si>
    <t>A.31</t>
  </si>
  <si>
    <t>Plugging and Abandoning of Existing Pipe Culverts</t>
  </si>
  <si>
    <t>CW 3610-R5</t>
  </si>
  <si>
    <t>E069</t>
  </si>
  <si>
    <t>A.32</t>
  </si>
  <si>
    <t>Removal of Existing Culverts, Class 3 Backfill</t>
  </si>
  <si>
    <t>A.33</t>
  </si>
  <si>
    <t>Removal of Existing Culverts, Class 4 Backfill</t>
  </si>
  <si>
    <t>E071</t>
  </si>
  <si>
    <t>A.34</t>
  </si>
  <si>
    <t>Culvert End Markers</t>
  </si>
  <si>
    <t>ADJUSTMENTS</t>
  </si>
  <si>
    <t>A.35</t>
  </si>
  <si>
    <t>Ditch Inlet Grate</t>
  </si>
  <si>
    <t>F001</t>
  </si>
  <si>
    <t>A.36</t>
  </si>
  <si>
    <t>Adjustment of Manholes/Catch Basins Frames</t>
  </si>
  <si>
    <t>CW 3210-R8</t>
  </si>
  <si>
    <t>A.37</t>
  </si>
  <si>
    <t>LANDSCAPING</t>
  </si>
  <si>
    <t>A.38</t>
  </si>
  <si>
    <t>Hydro Seed</t>
  </si>
  <si>
    <t>E10</t>
  </si>
  <si>
    <t>A.39</t>
  </si>
  <si>
    <t>Erosion Control Blanket</t>
  </si>
  <si>
    <t>E19</t>
  </si>
  <si>
    <t>MISCELLANEOUS</t>
  </si>
  <si>
    <t>A.40</t>
  </si>
  <si>
    <t>Removing Existing Aluminum Balanced Barrier</t>
  </si>
  <si>
    <t>A.41</t>
  </si>
  <si>
    <t>Steel Beam Guardrail</t>
  </si>
  <si>
    <t>E14</t>
  </si>
  <si>
    <t>A.42</t>
  </si>
  <si>
    <t>Fleat End Treatment</t>
  </si>
  <si>
    <t>H013</t>
  </si>
  <si>
    <t>A.43</t>
  </si>
  <si>
    <t>Grouted Stone Riprap</t>
  </si>
  <si>
    <t>CW 3615-R4</t>
  </si>
  <si>
    <t>Subtotal:</t>
  </si>
  <si>
    <t>B</t>
  </si>
  <si>
    <t>MOBILIZATION /DEMOLIBIZATION</t>
  </si>
  <si>
    <t>I001</t>
  </si>
  <si>
    <t>B.1</t>
  </si>
  <si>
    <t>Mobilization/Demobilization</t>
  </si>
  <si>
    <t>E2</t>
  </si>
  <si>
    <t>L. sum</t>
  </si>
  <si>
    <t>SUMMARY</t>
  </si>
  <si>
    <t xml:space="preserve">TOTAL BID PRICE (GST extra)                                                                              (in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</si>
</sst>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00_);\(&quot;$&quot;#,##0.00\)"/>
    <numFmt numFmtId="165" formatCode="0;0;&quot;&quot;;@"/>
    <numFmt numFmtId="166" formatCode="0;0;[Red]&quot;###&quot;;@"/>
    <numFmt numFmtId="167" formatCode="&quot;$&quot;#,##0.00"/>
    <numFmt numFmtId="168" formatCode="&quot;Subtotal: &quot;#\ ###\ ##0.00;;&quot;Subtotal: Nil&quot;;@"/>
    <numFmt numFmtId="169" formatCode="#\ ###\ ##0.00;;0;@"/>
    <numFmt numFmtId="170" formatCode="&quot;&quot;;&quot;&quot;;&quot;&quot;;&quot;&quot;"/>
    <numFmt numFmtId="171" formatCode="#\ ###\ ##0.00;;0;[Red]@"/>
    <numFmt numFmtId="172" formatCode="0;\-0;0;@"/>
    <numFmt numFmtId="173" formatCode="#\ ###\ ##0.00;;&quot;(in figures)                                 &quot;;@"/>
    <numFmt numFmtId="174" formatCode="#\ ###\ ##0.00;;;@"/>
    <numFmt numFmtId="175" formatCode="#\ ###\ ##0.?;[Red]0;[Red]0;[Red]@"/>
    <numFmt numFmtId="176" formatCode="#\ ###\ ##0.00;;;"/>
    <numFmt numFmtId="177" formatCode="[Red]&quot;Z&quot;;[Red]&quot;Z&quot;;[Red]&quot;Z&quot;;@"/>
    <numFmt numFmtId="178" formatCode="#,##0.0"/>
  </numFmts>
  <fonts count="62"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i/>
      <u/>
      <sz val="12"/>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0"/>
      <color theme="1"/>
      <name val="MS Sans Serif"/>
      <family val="2"/>
    </font>
    <font>
      <b/>
      <u/>
      <sz val="12"/>
      <name val="Arial"/>
      <family val="2"/>
    </font>
    <font>
      <b/>
      <sz val="10"/>
      <color indexed="12"/>
      <name val="Arial Narrow"/>
      <family val="2"/>
    </font>
    <font>
      <sz val="12"/>
      <name val="Arial Narrow"/>
      <family val="2"/>
    </font>
    <font>
      <b/>
      <sz val="10"/>
      <color indexed="8"/>
      <name val="Arial Narrow"/>
      <family val="2"/>
    </font>
    <font>
      <b/>
      <i/>
      <sz val="10"/>
      <color indexed="8"/>
      <name val="Arial Narrow"/>
      <family val="2"/>
    </font>
    <font>
      <b/>
      <u/>
      <sz val="10"/>
      <color indexed="12"/>
      <name val="Arial Narrow"/>
      <family val="2"/>
    </font>
    <font>
      <b/>
      <i/>
      <sz val="10"/>
      <color indexed="12"/>
      <name val="Arial Narrow"/>
      <family val="2"/>
    </font>
    <font>
      <i/>
      <sz val="12"/>
      <name val="Arial Narrow"/>
      <family val="2"/>
    </font>
    <font>
      <b/>
      <u/>
      <sz val="14"/>
      <color indexed="12"/>
      <name val="Arial"/>
      <family val="2"/>
    </font>
    <font>
      <b/>
      <sz val="10"/>
      <color rgb="FFFF0000"/>
      <name val="Arial Narrow"/>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5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style="thin">
        <color indexed="64"/>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right style="thin">
        <color indexed="64"/>
      </right>
      <top/>
      <bottom style="thin">
        <color indexed="64"/>
      </bottom>
      <diagonal/>
    </border>
  </borders>
  <cellStyleXfs count="109">
    <xf numFmtId="0" fontId="0" fillId="2" borderId="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20" borderId="0" applyNumberFormat="0" applyBorder="0" applyAlignment="0" applyProtection="0"/>
    <xf numFmtId="0" fontId="26" fillId="4" borderId="0" applyNumberFormat="0" applyBorder="0" applyAlignment="0" applyProtection="0"/>
    <xf numFmtId="0" fontId="10" fillId="0" borderId="0" applyFill="0">
      <alignment horizontal="right" vertical="top"/>
    </xf>
    <xf numFmtId="0" fontId="38" fillId="0" borderId="0" applyFill="0">
      <alignment horizontal="right" vertical="top"/>
    </xf>
    <xf numFmtId="0" fontId="11" fillId="0" borderId="1" applyFill="0">
      <alignment horizontal="right" vertical="top"/>
    </xf>
    <xf numFmtId="0" fontId="39" fillId="0" borderId="1" applyFill="0">
      <alignment horizontal="right" vertical="top"/>
    </xf>
    <xf numFmtId="0" fontId="39" fillId="0" borderId="1" applyFill="0">
      <alignment horizontal="right" vertical="top"/>
    </xf>
    <xf numFmtId="170" fontId="11" fillId="0" borderId="2" applyFill="0">
      <alignment horizontal="right" vertical="top"/>
    </xf>
    <xf numFmtId="170" fontId="39" fillId="0" borderId="2" applyFill="0">
      <alignment horizontal="right" vertical="top"/>
    </xf>
    <xf numFmtId="0" fontId="11" fillId="0" borderId="1" applyFill="0">
      <alignment horizontal="center" vertical="top" wrapText="1"/>
    </xf>
    <xf numFmtId="0" fontId="39" fillId="0" borderId="1" applyFill="0">
      <alignment horizontal="center" vertical="top" wrapText="1"/>
    </xf>
    <xf numFmtId="0" fontId="39" fillId="0" borderId="1" applyFill="0">
      <alignment horizontal="center" vertical="top" wrapText="1"/>
    </xf>
    <xf numFmtId="0" fontId="12" fillId="0" borderId="3" applyFill="0">
      <alignment horizontal="center" vertical="center" wrapText="1"/>
    </xf>
    <xf numFmtId="0" fontId="40" fillId="0" borderId="3" applyFill="0">
      <alignment horizontal="center" vertical="center" wrapText="1"/>
    </xf>
    <xf numFmtId="0" fontId="11" fillId="0" borderId="1" applyFill="0">
      <alignment horizontal="left" vertical="top" wrapText="1"/>
    </xf>
    <xf numFmtId="0" fontId="39" fillId="0" borderId="1" applyFill="0">
      <alignment horizontal="left" vertical="top" wrapText="1"/>
    </xf>
    <xf numFmtId="0" fontId="39" fillId="0" borderId="1" applyFill="0">
      <alignment horizontal="left" vertical="top" wrapText="1"/>
    </xf>
    <xf numFmtId="0" fontId="13" fillId="0" borderId="1" applyFill="0">
      <alignment horizontal="left" vertical="top" wrapText="1"/>
    </xf>
    <xf numFmtId="0" fontId="41" fillId="0" borderId="1" applyFill="0">
      <alignment horizontal="left" vertical="top" wrapText="1"/>
    </xf>
    <xf numFmtId="0" fontId="41" fillId="0" borderId="1" applyFill="0">
      <alignment horizontal="left" vertical="top" wrapText="1"/>
    </xf>
    <xf numFmtId="165" fontId="14" fillId="0" borderId="4" applyFill="0">
      <alignment horizontal="centerContinuous" wrapText="1"/>
    </xf>
    <xf numFmtId="165" fontId="42" fillId="0" borderId="4" applyFill="0">
      <alignment horizontal="centerContinuous" wrapText="1"/>
    </xf>
    <xf numFmtId="165" fontId="11" fillId="0" borderId="1" applyFill="0">
      <alignment horizontal="center" vertical="top" wrapText="1"/>
    </xf>
    <xf numFmtId="165" fontId="39" fillId="0" borderId="1" applyFill="0">
      <alignment horizontal="center" vertical="top" wrapText="1"/>
    </xf>
    <xf numFmtId="165" fontId="39" fillId="0" borderId="1" applyFill="0">
      <alignment horizontal="center" vertical="top" wrapText="1"/>
    </xf>
    <xf numFmtId="0" fontId="11" fillId="0" borderId="1" applyFill="0">
      <alignment horizontal="center" wrapText="1"/>
    </xf>
    <xf numFmtId="0" fontId="39" fillId="0" borderId="1" applyFill="0">
      <alignment horizontal="center" wrapText="1"/>
    </xf>
    <xf numFmtId="0" fontId="39" fillId="0" borderId="1" applyFill="0">
      <alignment horizontal="center" wrapText="1"/>
    </xf>
    <xf numFmtId="175" fontId="11" fillId="0" borderId="1" applyFill="0"/>
    <xf numFmtId="175" fontId="39" fillId="0" borderId="1" applyFill="0"/>
    <xf numFmtId="175" fontId="39" fillId="0" borderId="1" applyFill="0"/>
    <xf numFmtId="171" fontId="11" fillId="0" borderId="1" applyFill="0">
      <alignment horizontal="right"/>
      <protection locked="0"/>
    </xf>
    <xf numFmtId="171" fontId="39" fillId="0" borderId="1" applyFill="0">
      <alignment horizontal="right"/>
      <protection locked="0"/>
    </xf>
    <xf numFmtId="171" fontId="39" fillId="0" borderId="1" applyFill="0">
      <alignment horizontal="right"/>
      <protection locked="0"/>
    </xf>
    <xf numFmtId="169" fontId="11" fillId="0" borderId="1" applyFill="0">
      <alignment horizontal="right"/>
      <protection locked="0"/>
    </xf>
    <xf numFmtId="169" fontId="39" fillId="0" borderId="1" applyFill="0">
      <alignment horizontal="right"/>
      <protection locked="0"/>
    </xf>
    <xf numFmtId="169" fontId="39" fillId="0" borderId="1" applyFill="0">
      <alignment horizontal="right"/>
      <protection locked="0"/>
    </xf>
    <xf numFmtId="169" fontId="11" fillId="0" borderId="1" applyFill="0"/>
    <xf numFmtId="169" fontId="39" fillId="0" borderId="1" applyFill="0"/>
    <xf numFmtId="169" fontId="39" fillId="0" borderId="1" applyFill="0"/>
    <xf numFmtId="169" fontId="11" fillId="0" borderId="3" applyFill="0">
      <alignment horizontal="right"/>
    </xf>
    <xf numFmtId="169" fontId="39" fillId="0" borderId="3" applyFill="0">
      <alignment horizontal="right"/>
    </xf>
    <xf numFmtId="0" fontId="30" fillId="21" borderId="5" applyNumberFormat="0" applyAlignment="0" applyProtection="0"/>
    <xf numFmtId="0" fontId="32" fillId="22" borderId="6" applyNumberFormat="0" applyAlignment="0" applyProtection="0"/>
    <xf numFmtId="0" fontId="15" fillId="0" borderId="1" applyFill="0">
      <alignment horizontal="left" vertical="top"/>
    </xf>
    <xf numFmtId="0" fontId="43" fillId="0" borderId="1" applyFill="0">
      <alignment horizontal="left" vertical="top"/>
    </xf>
    <xf numFmtId="0" fontId="43" fillId="0" borderId="1" applyFill="0">
      <alignment horizontal="left" vertical="top"/>
    </xf>
    <xf numFmtId="0" fontId="34" fillId="0" borderId="0" applyNumberFormat="0" applyFill="0" applyBorder="0" applyAlignment="0" applyProtection="0"/>
    <xf numFmtId="0" fontId="25" fillId="5"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8" fillId="8" borderId="5" applyNumberFormat="0" applyAlignment="0" applyProtection="0"/>
    <xf numFmtId="0" fontId="31" fillId="0" borderId="10" applyNumberFormat="0" applyFill="0" applyAlignment="0" applyProtection="0"/>
    <xf numFmtId="0" fontId="27" fillId="23" borderId="0" applyNumberFormat="0" applyBorder="0" applyAlignment="0" applyProtection="0"/>
    <xf numFmtId="0" fontId="9" fillId="0" borderId="0"/>
    <xf numFmtId="0" fontId="8" fillId="2" borderId="0"/>
    <xf numFmtId="0" fontId="9" fillId="0" borderId="0"/>
    <xf numFmtId="0" fontId="49" fillId="0" borderId="0"/>
    <xf numFmtId="0" fontId="8" fillId="24" borderId="11" applyNumberFormat="0" applyFont="0" applyAlignment="0" applyProtection="0"/>
    <xf numFmtId="177" fontId="12" fillId="0" borderId="3" applyNumberFormat="0" applyFont="0" applyFill="0" applyBorder="0" applyAlignment="0" applyProtection="0">
      <alignment horizontal="center" vertical="top" wrapText="1"/>
    </xf>
    <xf numFmtId="177" fontId="40" fillId="0" borderId="3" applyNumberFormat="0" applyFont="0" applyFill="0" applyBorder="0" applyAlignment="0" applyProtection="0">
      <alignment horizontal="center" vertical="top" wrapText="1"/>
    </xf>
    <xf numFmtId="0" fontId="29" fillId="21" borderId="12" applyNumberFormat="0" applyAlignment="0" applyProtection="0"/>
    <xf numFmtId="0" fontId="16" fillId="0" borderId="0">
      <alignment horizontal="right"/>
    </xf>
    <xf numFmtId="0" fontId="44" fillId="0" borderId="0">
      <alignment horizontal="right"/>
    </xf>
    <xf numFmtId="0" fontId="21" fillId="0" borderId="0" applyNumberFormat="0" applyFill="0" applyBorder="0" applyAlignment="0" applyProtection="0"/>
    <xf numFmtId="0" fontId="11" fillId="0" borderId="0" applyFill="0">
      <alignment horizontal="left"/>
    </xf>
    <xf numFmtId="0" fontId="39" fillId="0" borderId="0" applyFill="0">
      <alignment horizontal="left"/>
    </xf>
    <xf numFmtId="0" fontId="17" fillId="0" borderId="0" applyFill="0">
      <alignment horizontal="centerContinuous" vertical="center"/>
    </xf>
    <xf numFmtId="0" fontId="45" fillId="0" borderId="0" applyFill="0">
      <alignment horizontal="centerContinuous" vertical="center"/>
    </xf>
    <xf numFmtId="174" fontId="18" fillId="0" borderId="0" applyFill="0">
      <alignment horizontal="centerContinuous" vertical="center"/>
    </xf>
    <xf numFmtId="174" fontId="46" fillId="0" borderId="0" applyFill="0">
      <alignment horizontal="centerContinuous" vertical="center"/>
    </xf>
    <xf numFmtId="176" fontId="18" fillId="0" borderId="0" applyFill="0">
      <alignment horizontal="centerContinuous" vertical="center"/>
    </xf>
    <xf numFmtId="176" fontId="46" fillId="0" borderId="0" applyFill="0">
      <alignment horizontal="centerContinuous" vertical="center"/>
    </xf>
    <xf numFmtId="0" fontId="11" fillId="0" borderId="3">
      <alignment horizontal="centerContinuous" wrapText="1"/>
    </xf>
    <xf numFmtId="0" fontId="39" fillId="0" borderId="3">
      <alignment horizontal="centerContinuous" wrapText="1"/>
    </xf>
    <xf numFmtId="172" fontId="19" fillId="0" borderId="0" applyFill="0">
      <alignment horizontal="left"/>
    </xf>
    <xf numFmtId="172" fontId="47" fillId="0" borderId="0" applyFill="0">
      <alignment horizontal="left"/>
    </xf>
    <xf numFmtId="173" fontId="20" fillId="0" borderId="0" applyFill="0">
      <alignment horizontal="right"/>
    </xf>
    <xf numFmtId="173" fontId="48" fillId="0" borderId="0" applyFill="0">
      <alignment horizontal="right"/>
    </xf>
    <xf numFmtId="0" fontId="11" fillId="0" borderId="13" applyFill="0"/>
    <xf numFmtId="0" fontId="39" fillId="0" borderId="13" applyFill="0"/>
    <xf numFmtId="0" fontId="35" fillId="0" borderId="14" applyNumberFormat="0" applyFill="0" applyAlignment="0" applyProtection="0"/>
    <xf numFmtId="0" fontId="33" fillId="0" borderId="0" applyNumberFormat="0" applyFill="0" applyBorder="0" applyAlignment="0" applyProtection="0"/>
  </cellStyleXfs>
  <cellXfs count="163">
    <xf numFmtId="0" fontId="0" fillId="2" borderId="0" xfId="0"/>
    <xf numFmtId="0" fontId="0" fillId="2" borderId="15" xfId="0" applyBorder="1"/>
    <xf numFmtId="0" fontId="0" fillId="2" borderId="0" xfId="0" applyAlignment="1">
      <alignment horizontal="centerContinuous" vertical="center"/>
    </xf>
    <xf numFmtId="0" fontId="0" fillId="2" borderId="16" xfId="0" applyBorder="1" applyAlignment="1">
      <alignment horizontal="center"/>
    </xf>
    <xf numFmtId="0" fontId="0" fillId="2" borderId="17" xfId="0" applyBorder="1" applyAlignment="1">
      <alignment horizontal="center"/>
    </xf>
    <xf numFmtId="0" fontId="0" fillId="2" borderId="18" xfId="0" applyBorder="1" applyAlignment="1">
      <alignment horizontal="center"/>
    </xf>
    <xf numFmtId="1" fontId="0" fillId="2" borderId="20" xfId="0" applyNumberFormat="1" applyBorder="1" applyAlignment="1">
      <alignment vertical="top"/>
    </xf>
    <xf numFmtId="0" fontId="0" fillId="2" borderId="20" xfId="0" applyBorder="1" applyAlignment="1">
      <alignment horizontal="center" vertical="top"/>
    </xf>
    <xf numFmtId="0" fontId="0" fillId="2" borderId="20" xfId="0" applyBorder="1" applyAlignment="1">
      <alignment vertical="top"/>
    </xf>
    <xf numFmtId="1" fontId="0" fillId="2" borderId="20" xfId="0" applyNumberFormat="1" applyBorder="1" applyAlignment="1">
      <alignment horizontal="center" vertical="top"/>
    </xf>
    <xf numFmtId="0" fontId="0" fillId="2" borderId="21" xfId="0" applyBorder="1" applyAlignment="1">
      <alignment vertical="top"/>
    </xf>
    <xf numFmtId="0" fontId="0" fillId="2" borderId="0" xfId="0" applyAlignment="1">
      <alignment vertical="top"/>
    </xf>
    <xf numFmtId="1" fontId="0" fillId="2" borderId="0" xfId="0" applyNumberFormat="1" applyAlignment="1">
      <alignment horizontal="centerContinuous" vertical="top"/>
    </xf>
    <xf numFmtId="0" fontId="0" fillId="2" borderId="16" xfId="0" applyBorder="1" applyAlignment="1">
      <alignment horizontal="center" vertical="top"/>
    </xf>
    <xf numFmtId="0" fontId="3" fillId="2" borderId="19" xfId="0" applyFont="1" applyBorder="1" applyAlignment="1">
      <alignment vertical="top"/>
    </xf>
    <xf numFmtId="0" fontId="5" fillId="2" borderId="15" xfId="0" applyFont="1" applyBorder="1"/>
    <xf numFmtId="164" fontId="0" fillId="2" borderId="0" xfId="0" applyNumberFormat="1" applyAlignment="1">
      <alignment horizontal="right"/>
    </xf>
    <xf numFmtId="164" fontId="0" fillId="2" borderId="18" xfId="0" applyNumberFormat="1" applyBorder="1" applyAlignment="1">
      <alignment horizontal="right"/>
    </xf>
    <xf numFmtId="164" fontId="0" fillId="2" borderId="20" xfId="0" applyNumberFormat="1" applyBorder="1" applyAlignment="1">
      <alignment horizontal="right"/>
    </xf>
    <xf numFmtId="164" fontId="0" fillId="2" borderId="22" xfId="0" applyNumberFormat="1" applyBorder="1" applyAlignment="1">
      <alignment horizontal="right"/>
    </xf>
    <xf numFmtId="0" fontId="0" fillId="2" borderId="0" xfId="0" applyAlignment="1">
      <alignment horizontal="right"/>
    </xf>
    <xf numFmtId="164" fontId="0" fillId="2" borderId="19" xfId="0" applyNumberFormat="1" applyBorder="1" applyAlignment="1">
      <alignment horizontal="right"/>
    </xf>
    <xf numFmtId="164" fontId="0" fillId="2" borderId="23" xfId="0" applyNumberFormat="1" applyBorder="1" applyAlignment="1">
      <alignment horizontal="right"/>
    </xf>
    <xf numFmtId="0" fontId="0" fillId="2" borderId="0" xfId="0" applyAlignment="1">
      <alignment horizontal="center"/>
    </xf>
    <xf numFmtId="0" fontId="0" fillId="2" borderId="15" xfId="0" applyBorder="1" applyAlignment="1">
      <alignment horizontal="center"/>
    </xf>
    <xf numFmtId="164" fontId="0" fillId="2" borderId="13" xfId="0" applyNumberFormat="1" applyBorder="1" applyAlignment="1">
      <alignment horizontal="right"/>
    </xf>
    <xf numFmtId="164" fontId="0" fillId="2" borderId="25" xfId="0" applyNumberFormat="1" applyBorder="1" applyAlignment="1">
      <alignment horizontal="right"/>
    </xf>
    <xf numFmtId="164" fontId="2" fillId="2" borderId="0" xfId="0" applyNumberFormat="1" applyFont="1" applyAlignment="1">
      <alignment horizontal="centerContinuous" vertical="center"/>
    </xf>
    <xf numFmtId="1" fontId="5" fillId="2" borderId="0" xfId="0" applyNumberFormat="1" applyFont="1" applyAlignment="1">
      <alignment horizontal="centerContinuous" vertical="top"/>
    </xf>
    <xf numFmtId="0" fontId="5" fillId="2" borderId="0" xfId="0" applyFont="1" applyAlignment="1">
      <alignment horizontal="centerContinuous" vertical="center"/>
    </xf>
    <xf numFmtId="164" fontId="6" fillId="2" borderId="0" xfId="0" applyNumberFormat="1" applyFont="1" applyAlignment="1">
      <alignment horizontal="centerContinuous" vertical="center"/>
    </xf>
    <xf numFmtId="2" fontId="0" fillId="2" borderId="0" xfId="0" applyNumberFormat="1" applyAlignment="1">
      <alignment horizontal="centerContinuous"/>
    </xf>
    <xf numFmtId="164" fontId="0" fillId="2" borderId="0" xfId="0" applyNumberFormat="1" applyAlignment="1">
      <alignment horizontal="centerContinuous" vertical="center"/>
    </xf>
    <xf numFmtId="0" fontId="3" fillId="2" borderId="22" xfId="0" applyFont="1" applyBorder="1" applyAlignment="1">
      <alignment horizontal="center" vertical="center"/>
    </xf>
    <xf numFmtId="0" fontId="3" fillId="2" borderId="19" xfId="0" applyFont="1" applyBorder="1" applyAlignment="1">
      <alignment horizontal="center" vertical="center"/>
    </xf>
    <xf numFmtId="164" fontId="0" fillId="2" borderId="20" xfId="0" applyNumberFormat="1" applyBorder="1" applyAlignment="1">
      <alignment horizontal="right" vertical="center"/>
    </xf>
    <xf numFmtId="0" fontId="0" fillId="2" borderId="0" xfId="0" applyAlignment="1">
      <alignment vertical="center"/>
    </xf>
    <xf numFmtId="0" fontId="0" fillId="2" borderId="24" xfId="0" applyBorder="1" applyAlignment="1">
      <alignment vertical="top"/>
    </xf>
    <xf numFmtId="0" fontId="0" fillId="2" borderId="26" xfId="0" applyBorder="1"/>
    <xf numFmtId="0" fontId="0" fillId="2" borderId="24" xfId="0" applyBorder="1" applyAlignment="1">
      <alignment horizontal="center"/>
    </xf>
    <xf numFmtId="0" fontId="0" fillId="2" borderId="27" xfId="0" applyBorder="1"/>
    <xf numFmtId="0" fontId="0" fillId="2" borderId="27" xfId="0" applyBorder="1" applyAlignment="1">
      <alignment horizontal="center"/>
    </xf>
    <xf numFmtId="164" fontId="0" fillId="2" borderId="27" xfId="0" applyNumberFormat="1" applyBorder="1" applyAlignment="1">
      <alignment horizontal="right"/>
    </xf>
    <xf numFmtId="0" fontId="0" fillId="2" borderId="27" xfId="0" applyBorder="1" applyAlignment="1">
      <alignment horizontal="right"/>
    </xf>
    <xf numFmtId="0" fontId="0" fillId="2" borderId="0" xfId="0" applyProtection="1">
      <protection locked="0"/>
    </xf>
    <xf numFmtId="0" fontId="0" fillId="2" borderId="29" xfId="0" applyBorder="1" applyAlignment="1">
      <alignment vertical="top"/>
    </xf>
    <xf numFmtId="0" fontId="0" fillId="2" borderId="13" xfId="0" applyBorder="1"/>
    <xf numFmtId="0" fontId="0" fillId="2" borderId="13" xfId="0" applyBorder="1" applyAlignment="1">
      <alignment horizontal="center"/>
    </xf>
    <xf numFmtId="164" fontId="0" fillId="2" borderId="16" xfId="0" applyNumberFormat="1" applyBorder="1" applyAlignment="1">
      <alignment horizontal="center"/>
    </xf>
    <xf numFmtId="0" fontId="0" fillId="2" borderId="20" xfId="0" applyBorder="1" applyAlignment="1">
      <alignment horizontal="right"/>
    </xf>
    <xf numFmtId="164" fontId="0" fillId="2" borderId="30" xfId="0" applyNumberFormat="1" applyBorder="1" applyAlignment="1">
      <alignment horizontal="right"/>
    </xf>
    <xf numFmtId="164" fontId="0" fillId="2" borderId="31" xfId="0" applyNumberFormat="1" applyBorder="1" applyAlignment="1">
      <alignment horizontal="right" vertical="center"/>
    </xf>
    <xf numFmtId="164" fontId="0" fillId="2" borderId="28" xfId="0" applyNumberFormat="1" applyBorder="1" applyAlignment="1">
      <alignment horizontal="right" vertical="center"/>
    </xf>
    <xf numFmtId="0" fontId="0" fillId="2" borderId="32" xfId="0" applyBorder="1" applyAlignment="1">
      <alignment horizontal="right"/>
    </xf>
    <xf numFmtId="0" fontId="0" fillId="2" borderId="33" xfId="0" applyBorder="1" applyAlignment="1">
      <alignment horizontal="right"/>
    </xf>
    <xf numFmtId="4" fontId="8" fillId="26" borderId="1" xfId="0" applyNumberFormat="1" applyFont="1" applyFill="1" applyBorder="1" applyAlignment="1">
      <alignment horizontal="center" vertical="top" wrapText="1"/>
    </xf>
    <xf numFmtId="0" fontId="51" fillId="26" borderId="0" xfId="0" applyFont="1" applyFill="1"/>
    <xf numFmtId="165" fontId="8" fillId="26" borderId="1" xfId="0" applyNumberFormat="1" applyFont="1" applyFill="1" applyBorder="1" applyAlignment="1">
      <alignment vertical="top" wrapText="1"/>
    </xf>
    <xf numFmtId="0" fontId="8" fillId="2" borderId="0" xfId="81"/>
    <xf numFmtId="164" fontId="8" fillId="2" borderId="20" xfId="81" applyNumberFormat="1" applyBorder="1" applyAlignment="1">
      <alignment horizontal="right" vertical="center"/>
    </xf>
    <xf numFmtId="0" fontId="8" fillId="2" borderId="0" xfId="81" applyAlignment="1">
      <alignment vertical="center"/>
    </xf>
    <xf numFmtId="166" fontId="8" fillId="0" borderId="1" xfId="81" applyNumberFormat="1" applyFill="1" applyBorder="1" applyAlignment="1">
      <alignment horizontal="left" vertical="top" wrapText="1"/>
    </xf>
    <xf numFmtId="165" fontId="8" fillId="0" borderId="1" xfId="81" applyNumberFormat="1" applyFill="1" applyBorder="1" applyAlignment="1">
      <alignment horizontal="left" vertical="top" wrapText="1"/>
    </xf>
    <xf numFmtId="0" fontId="8" fillId="0" borderId="1" xfId="81" applyFill="1" applyBorder="1" applyAlignment="1">
      <alignment horizontal="center" vertical="top" wrapText="1"/>
    </xf>
    <xf numFmtId="167" fontId="50" fillId="26" borderId="1" xfId="81" applyNumberFormat="1" applyFont="1" applyFill="1" applyBorder="1" applyAlignment="1" applyProtection="1">
      <alignment vertical="top"/>
      <protection locked="0"/>
    </xf>
    <xf numFmtId="167" fontId="50" fillId="0" borderId="1" xfId="81" applyNumberFormat="1" applyFont="1" applyFill="1" applyBorder="1" applyAlignment="1">
      <alignment vertical="top"/>
    </xf>
    <xf numFmtId="1" fontId="50" fillId="0" borderId="1" xfId="81" applyNumberFormat="1" applyFont="1" applyFill="1" applyBorder="1" applyAlignment="1">
      <alignment horizontal="right" vertical="top" wrapText="1"/>
    </xf>
    <xf numFmtId="165" fontId="8" fillId="0" borderId="1" xfId="80" applyNumberFormat="1" applyFont="1" applyBorder="1" applyAlignment="1">
      <alignment horizontal="center" vertical="top" wrapText="1"/>
    </xf>
    <xf numFmtId="164" fontId="8" fillId="2" borderId="22" xfId="81" applyNumberFormat="1" applyBorder="1" applyAlignment="1">
      <alignment horizontal="right" vertical="center"/>
    </xf>
    <xf numFmtId="0" fontId="3" fillId="2" borderId="48" xfId="81" applyFont="1" applyBorder="1" applyAlignment="1">
      <alignment horizontal="center" vertical="center"/>
    </xf>
    <xf numFmtId="164" fontId="8" fillId="2" borderId="49" xfId="81" applyNumberFormat="1" applyBorder="1" applyAlignment="1">
      <alignment horizontal="right" vertical="center"/>
    </xf>
    <xf numFmtId="4" fontId="8" fillId="26" borderId="34" xfId="81" applyNumberFormat="1" applyFill="1" applyBorder="1" applyAlignment="1">
      <alignment horizontal="center" vertical="top" wrapText="1"/>
    </xf>
    <xf numFmtId="164" fontId="8" fillId="2" borderId="39" xfId="81" applyNumberFormat="1" applyBorder="1" applyAlignment="1">
      <alignment horizontal="right" vertical="center"/>
    </xf>
    <xf numFmtId="0" fontId="3" fillId="2" borderId="50" xfId="81" applyFont="1" applyBorder="1" applyAlignment="1">
      <alignment horizontal="center" vertical="center"/>
    </xf>
    <xf numFmtId="164" fontId="8" fillId="2" borderId="51" xfId="81" applyNumberFormat="1" applyBorder="1" applyAlignment="1">
      <alignment horizontal="right" vertical="center"/>
    </xf>
    <xf numFmtId="0" fontId="53" fillId="2" borderId="0" xfId="0" applyFont="1" applyAlignment="1">
      <alignment horizontal="left" vertical="top"/>
    </xf>
    <xf numFmtId="166" fontId="8" fillId="2" borderId="1" xfId="0" applyNumberFormat="1" applyFont="1" applyBorder="1" applyAlignment="1">
      <alignment horizontal="left" vertical="top" wrapText="1"/>
    </xf>
    <xf numFmtId="165" fontId="8" fillId="2" borderId="1" xfId="0" applyNumberFormat="1" applyFont="1" applyBorder="1" applyAlignment="1">
      <alignment horizontal="left" vertical="top" wrapText="1"/>
    </xf>
    <xf numFmtId="165" fontId="8" fillId="26" borderId="1" xfId="0" applyNumberFormat="1" applyFont="1" applyFill="1" applyBorder="1" applyAlignment="1">
      <alignment horizontal="center" vertical="top" wrapText="1"/>
    </xf>
    <xf numFmtId="0" fontId="8" fillId="2" borderId="1" xfId="0" applyFont="1" applyBorder="1" applyAlignment="1">
      <alignment horizontal="center" vertical="top" wrapText="1"/>
    </xf>
    <xf numFmtId="1" fontId="8" fillId="2" borderId="1" xfId="0" applyNumberFormat="1" applyFont="1" applyBorder="1" applyAlignment="1">
      <alignment horizontal="right" vertical="top"/>
    </xf>
    <xf numFmtId="167" fontId="8" fillId="26" borderId="1" xfId="0" applyNumberFormat="1" applyFont="1" applyFill="1" applyBorder="1" applyAlignment="1" applyProtection="1">
      <alignment vertical="top"/>
      <protection locked="0"/>
    </xf>
    <xf numFmtId="167" fontId="8" fillId="2" borderId="1" xfId="0" applyNumberFormat="1" applyFont="1" applyBorder="1" applyAlignment="1">
      <alignment vertical="top"/>
    </xf>
    <xf numFmtId="168" fontId="8" fillId="26" borderId="1" xfId="0" applyNumberFormat="1" applyFont="1" applyFill="1" applyBorder="1" applyAlignment="1">
      <alignment horizontal="center" vertical="top"/>
    </xf>
    <xf numFmtId="0" fontId="8" fillId="26" borderId="1" xfId="0" applyFont="1" applyFill="1" applyBorder="1" applyAlignment="1">
      <alignment vertical="center"/>
    </xf>
    <xf numFmtId="166" fontId="8" fillId="2" borderId="1" xfId="0" applyNumberFormat="1" applyFont="1" applyBorder="1" applyAlignment="1">
      <alignment horizontal="center" vertical="top" wrapText="1"/>
    </xf>
    <xf numFmtId="165" fontId="8" fillId="2" borderId="1" xfId="0" applyNumberFormat="1" applyFont="1" applyBorder="1" applyAlignment="1">
      <alignment horizontal="center" vertical="top" wrapText="1"/>
    </xf>
    <xf numFmtId="167" fontId="8" fillId="26" borderId="1" xfId="0" applyNumberFormat="1" applyFont="1" applyFill="1" applyBorder="1" applyAlignment="1">
      <alignment vertical="top"/>
    </xf>
    <xf numFmtId="4" fontId="8" fillId="26" borderId="1" xfId="0" applyNumberFormat="1" applyFont="1" applyFill="1" applyBorder="1" applyAlignment="1">
      <alignment horizontal="center" vertical="top"/>
    </xf>
    <xf numFmtId="4" fontId="8" fillId="26" borderId="0" xfId="0" applyNumberFormat="1" applyFont="1" applyFill="1" applyAlignment="1">
      <alignment horizontal="center" vertical="top"/>
    </xf>
    <xf numFmtId="166" fontId="8" fillId="2" borderId="1" xfId="0" applyNumberFormat="1" applyFont="1" applyBorder="1" applyAlignment="1">
      <alignment horizontal="left" vertical="top"/>
    </xf>
    <xf numFmtId="178" fontId="8" fillId="26" borderId="1" xfId="0" applyNumberFormat="1" applyFont="1" applyFill="1" applyBorder="1" applyAlignment="1">
      <alignment horizontal="center" vertical="top"/>
    </xf>
    <xf numFmtId="178" fontId="8" fillId="26" borderId="1" xfId="0" applyNumberFormat="1" applyFont="1" applyFill="1" applyBorder="1" applyAlignment="1">
      <alignment horizontal="center" vertical="top" wrapText="1"/>
    </xf>
    <xf numFmtId="178" fontId="8" fillId="26" borderId="1" xfId="0" applyNumberFormat="1" applyFont="1" applyFill="1" applyBorder="1" applyAlignment="1">
      <alignment horizontal="left" vertical="top" wrapText="1"/>
    </xf>
    <xf numFmtId="0" fontId="9" fillId="2" borderId="0" xfId="0" applyFont="1"/>
    <xf numFmtId="167" fontId="8" fillId="2" borderId="1" xfId="0" applyNumberFormat="1" applyFont="1" applyBorder="1" applyAlignment="1">
      <alignment vertical="top" wrapText="1"/>
    </xf>
    <xf numFmtId="1" fontId="8" fillId="2" borderId="1" xfId="0" applyNumberFormat="1" applyFont="1" applyBorder="1" applyAlignment="1">
      <alignment horizontal="right" vertical="top" wrapText="1"/>
    </xf>
    <xf numFmtId="165" fontId="8" fillId="2" borderId="1" xfId="0" applyNumberFormat="1" applyFont="1" applyBorder="1" applyAlignment="1">
      <alignment vertical="top" wrapText="1"/>
    </xf>
    <xf numFmtId="0" fontId="51" fillId="26" borderId="0" xfId="0" applyFont="1" applyFill="1" applyAlignment="1">
      <alignment vertical="top"/>
    </xf>
    <xf numFmtId="165" fontId="8" fillId="0" borderId="1" xfId="80" applyNumberFormat="1" applyFont="1" applyBorder="1" applyAlignment="1">
      <alignment horizontal="left" vertical="top" wrapText="1"/>
    </xf>
    <xf numFmtId="4" fontId="8" fillId="26" borderId="0" xfId="0" applyNumberFormat="1" applyFont="1" applyFill="1" applyAlignment="1">
      <alignment horizontal="center" vertical="top" wrapText="1"/>
    </xf>
    <xf numFmtId="1" fontId="8" fillId="26" borderId="1" xfId="0" applyNumberFormat="1" applyFont="1" applyFill="1" applyBorder="1" applyAlignment="1">
      <alignment horizontal="right" vertical="top"/>
    </xf>
    <xf numFmtId="1" fontId="8" fillId="26" borderId="1" xfId="0" applyNumberFormat="1" applyFont="1" applyFill="1" applyBorder="1" applyAlignment="1">
      <alignment horizontal="right" vertical="top" wrapText="1"/>
    </xf>
    <xf numFmtId="165" fontId="3" fillId="25" borderId="19" xfId="0" applyNumberFormat="1" applyFont="1" applyFill="1" applyBorder="1" applyAlignment="1">
      <alignment horizontal="left" vertical="center"/>
    </xf>
    <xf numFmtId="165" fontId="3" fillId="25" borderId="19" xfId="0" applyNumberFormat="1" applyFont="1" applyFill="1" applyBorder="1" applyAlignment="1">
      <alignment horizontal="left" vertical="center" wrapText="1"/>
    </xf>
    <xf numFmtId="0" fontId="8" fillId="0" borderId="1" xfId="0" applyFont="1" applyFill="1" applyBorder="1" applyAlignment="1">
      <alignment horizontal="center" vertical="top" wrapText="1"/>
    </xf>
    <xf numFmtId="1" fontId="8" fillId="0" borderId="1" xfId="0" applyNumberFormat="1" applyFont="1" applyFill="1" applyBorder="1" applyAlignment="1">
      <alignment horizontal="right" vertical="top"/>
    </xf>
    <xf numFmtId="165" fontId="8" fillId="0" borderId="1" xfId="0" applyNumberFormat="1" applyFont="1" applyFill="1" applyBorder="1" applyAlignment="1">
      <alignment horizontal="left" vertical="top" wrapText="1"/>
    </xf>
    <xf numFmtId="165" fontId="8" fillId="26" borderId="1" xfId="0" applyNumberFormat="1" applyFont="1" applyFill="1" applyBorder="1" applyAlignment="1">
      <alignment horizontal="left" vertical="top" wrapText="1"/>
    </xf>
    <xf numFmtId="166" fontId="8" fillId="2" borderId="2" xfId="0" applyNumberFormat="1" applyFont="1" applyBorder="1" applyAlignment="1">
      <alignment horizontal="center" vertical="top" wrapText="1"/>
    </xf>
    <xf numFmtId="165" fontId="8" fillId="2" borderId="2" xfId="0" applyNumberFormat="1" applyFont="1" applyBorder="1" applyAlignment="1">
      <alignment horizontal="left" vertical="top" wrapText="1"/>
    </xf>
    <xf numFmtId="165" fontId="8" fillId="2" borderId="52" xfId="0" applyNumberFormat="1" applyFont="1" applyBorder="1" applyAlignment="1">
      <alignment horizontal="center" vertical="top" wrapText="1"/>
    </xf>
    <xf numFmtId="0" fontId="8" fillId="2" borderId="2" xfId="0" applyFont="1" applyBorder="1" applyAlignment="1">
      <alignment horizontal="center" vertical="top" wrapText="1"/>
    </xf>
    <xf numFmtId="1" fontId="8" fillId="0" borderId="52" xfId="0" applyNumberFormat="1" applyFont="1" applyFill="1" applyBorder="1" applyAlignment="1">
      <alignment horizontal="right" vertical="top"/>
    </xf>
    <xf numFmtId="167" fontId="8" fillId="26" borderId="2" xfId="0" applyNumberFormat="1" applyFont="1" applyFill="1" applyBorder="1" applyAlignment="1" applyProtection="1">
      <alignment vertical="top"/>
      <protection locked="0"/>
    </xf>
    <xf numFmtId="167" fontId="8" fillId="2" borderId="2" xfId="0" applyNumberFormat="1" applyFont="1" applyBorder="1" applyAlignment="1">
      <alignment vertical="top"/>
    </xf>
    <xf numFmtId="165" fontId="8" fillId="2" borderId="2" xfId="0" applyNumberFormat="1" applyFont="1" applyBorder="1" applyAlignment="1">
      <alignment horizontal="center" vertical="top" wrapText="1"/>
    </xf>
    <xf numFmtId="1" fontId="8" fillId="2" borderId="2" xfId="0" applyNumberFormat="1" applyFont="1" applyBorder="1" applyAlignment="1">
      <alignment horizontal="right" vertical="top"/>
    </xf>
    <xf numFmtId="165" fontId="8" fillId="26" borderId="2" xfId="0" applyNumberFormat="1" applyFont="1" applyFill="1" applyBorder="1" applyAlignment="1">
      <alignment horizontal="center" vertical="top" wrapText="1"/>
    </xf>
    <xf numFmtId="1" fontId="8" fillId="2" borderId="2" xfId="0" applyNumberFormat="1" applyFont="1" applyBorder="1" applyAlignment="1">
      <alignment horizontal="right" vertical="top" wrapText="1"/>
    </xf>
    <xf numFmtId="165" fontId="8" fillId="0" borderId="1" xfId="0" applyNumberFormat="1" applyFont="1" applyFill="1" applyBorder="1" applyAlignment="1">
      <alignment horizontal="center" vertical="top" wrapText="1"/>
    </xf>
    <xf numFmtId="166" fontId="8" fillId="2" borderId="1" xfId="81" applyNumberFormat="1" applyBorder="1" applyAlignment="1">
      <alignment horizontal="left" vertical="top" wrapText="1"/>
    </xf>
    <xf numFmtId="166" fontId="8" fillId="2" borderId="1" xfId="81" applyNumberFormat="1" applyBorder="1" applyAlignment="1">
      <alignment horizontal="center" vertical="top" wrapText="1"/>
    </xf>
    <xf numFmtId="0" fontId="8" fillId="2" borderId="19" xfId="81" applyBorder="1" applyAlignment="1">
      <alignment horizontal="center" vertical="top"/>
    </xf>
    <xf numFmtId="166" fontId="8" fillId="2" borderId="1" xfId="81" applyNumberFormat="1" applyBorder="1" applyAlignment="1">
      <alignment horizontal="right" vertical="top" wrapText="1"/>
    </xf>
    <xf numFmtId="166" fontId="8" fillId="2" borderId="2" xfId="81" applyNumberFormat="1" applyBorder="1" applyAlignment="1">
      <alignment horizontal="center" vertical="top" wrapText="1"/>
    </xf>
    <xf numFmtId="166" fontId="8" fillId="26" borderId="1" xfId="81" applyNumberFormat="1" applyFill="1" applyBorder="1" applyAlignment="1">
      <alignment horizontal="left" vertical="top" wrapText="1"/>
    </xf>
    <xf numFmtId="0" fontId="8" fillId="2" borderId="19" xfId="81" applyBorder="1" applyAlignment="1">
      <alignment vertical="top"/>
    </xf>
    <xf numFmtId="0" fontId="3" fillId="2" borderId="19" xfId="81" applyFont="1" applyBorder="1" applyAlignment="1">
      <alignment vertical="top"/>
    </xf>
    <xf numFmtId="0" fontId="8" fillId="2" borderId="19" xfId="81" applyBorder="1" applyAlignment="1">
      <alignment horizontal="left" vertical="top"/>
    </xf>
    <xf numFmtId="166" fontId="8" fillId="2" borderId="1" xfId="81" applyNumberFormat="1" applyBorder="1" applyAlignment="1">
      <alignment horizontal="left" vertical="top"/>
    </xf>
    <xf numFmtId="1" fontId="53" fillId="2" borderId="0" xfId="0" applyNumberFormat="1" applyFont="1" applyAlignment="1">
      <alignment horizontal="left" vertical="top" wrapText="1"/>
    </xf>
    <xf numFmtId="0" fontId="54" fillId="2" borderId="0" xfId="0" applyFont="1" applyAlignment="1">
      <alignment horizontal="left" vertical="top"/>
    </xf>
    <xf numFmtId="0" fontId="53" fillId="25" borderId="0" xfId="0" applyFont="1" applyFill="1" applyAlignment="1">
      <alignment vertical="top" wrapText="1"/>
    </xf>
    <xf numFmtId="0" fontId="54" fillId="2" borderId="0" xfId="0" applyFont="1" applyAlignment="1">
      <alignment vertical="top" wrapText="1"/>
    </xf>
    <xf numFmtId="0" fontId="53" fillId="25" borderId="0" xfId="0" applyFont="1" applyFill="1" applyAlignment="1">
      <alignment horizontal="left" vertical="top" wrapText="1"/>
    </xf>
    <xf numFmtId="0" fontId="0" fillId="2" borderId="0" xfId="0" applyAlignment="1">
      <alignment vertical="top" wrapText="1"/>
    </xf>
    <xf numFmtId="0" fontId="60" fillId="25" borderId="0" xfId="0" applyFont="1" applyFill="1" applyAlignment="1">
      <alignment horizontal="center" vertical="center"/>
    </xf>
    <xf numFmtId="0" fontId="8" fillId="2" borderId="0" xfId="0" applyFont="1"/>
    <xf numFmtId="0" fontId="53" fillId="2" borderId="0" xfId="0" applyFont="1" applyAlignment="1">
      <alignment vertical="top" wrapText="1"/>
    </xf>
    <xf numFmtId="0" fontId="58" fillId="25" borderId="0" xfId="0" applyFont="1" applyFill="1" applyAlignment="1">
      <alignment horizontal="left" vertical="top" wrapText="1"/>
    </xf>
    <xf numFmtId="0" fontId="59" fillId="2" borderId="0" xfId="0" applyFont="1" applyAlignment="1">
      <alignment vertical="top" wrapText="1"/>
    </xf>
    <xf numFmtId="1" fontId="53" fillId="2" borderId="0" xfId="0" applyNumberFormat="1" applyFont="1" applyAlignment="1">
      <alignment vertical="top" wrapText="1"/>
    </xf>
    <xf numFmtId="164" fontId="0" fillId="2" borderId="35" xfId="0" applyNumberFormat="1" applyBorder="1" applyAlignment="1">
      <alignment horizontal="center"/>
    </xf>
    <xf numFmtId="0" fontId="0" fillId="2" borderId="36" xfId="0" applyBorder="1"/>
    <xf numFmtId="1" fontId="7" fillId="2" borderId="31" xfId="0" applyNumberFormat="1" applyFont="1" applyBorder="1" applyAlignment="1">
      <alignment horizontal="left" vertical="center" wrapText="1"/>
    </xf>
    <xf numFmtId="0" fontId="0" fillId="2" borderId="37" xfId="0" applyBorder="1" applyAlignment="1">
      <alignment vertical="center" wrapText="1"/>
    </xf>
    <xf numFmtId="0" fontId="0" fillId="2" borderId="38" xfId="0" applyBorder="1" applyAlignment="1">
      <alignment vertical="center" wrapText="1"/>
    </xf>
    <xf numFmtId="0" fontId="0" fillId="2" borderId="42" xfId="0" applyBorder="1"/>
    <xf numFmtId="0" fontId="0" fillId="2" borderId="43" xfId="0" applyBorder="1"/>
    <xf numFmtId="1" fontId="7" fillId="2" borderId="39" xfId="0" applyNumberFormat="1" applyFont="1" applyBorder="1" applyAlignment="1">
      <alignment horizontal="left" vertical="center" wrapText="1"/>
    </xf>
    <xf numFmtId="0" fontId="0" fillId="2" borderId="40" xfId="0" applyBorder="1" applyAlignment="1">
      <alignment vertical="center" wrapText="1"/>
    </xf>
    <xf numFmtId="0" fontId="0" fillId="2" borderId="41" xfId="0" applyBorder="1" applyAlignment="1">
      <alignment vertical="center" wrapText="1"/>
    </xf>
    <xf numFmtId="1" fontId="4" fillId="2" borderId="39" xfId="0" applyNumberFormat="1" applyFont="1" applyBorder="1" applyAlignment="1">
      <alignment horizontal="left" vertical="center" wrapText="1"/>
    </xf>
    <xf numFmtId="1" fontId="7" fillId="2" borderId="20" xfId="81" applyNumberFormat="1" applyFont="1" applyBorder="1" applyAlignment="1">
      <alignment horizontal="left" vertical="center" wrapText="1"/>
    </xf>
    <xf numFmtId="0" fontId="8" fillId="2" borderId="0" xfId="81" applyAlignment="1">
      <alignment vertical="center" wrapText="1"/>
    </xf>
    <xf numFmtId="0" fontId="8" fillId="2" borderId="44" xfId="81" applyBorder="1" applyAlignment="1">
      <alignment vertical="center" wrapText="1"/>
    </xf>
    <xf numFmtId="1" fontId="7" fillId="2" borderId="39" xfId="81" applyNumberFormat="1" applyFont="1" applyBorder="1" applyAlignment="1">
      <alignment horizontal="left" vertical="center" wrapText="1"/>
    </xf>
    <xf numFmtId="0" fontId="8" fillId="2" borderId="40" xfId="81" applyBorder="1" applyAlignment="1">
      <alignment vertical="center" wrapText="1"/>
    </xf>
    <xf numFmtId="0" fontId="8" fillId="2" borderId="41" xfId="81" applyBorder="1" applyAlignment="1">
      <alignment vertical="center" wrapText="1"/>
    </xf>
    <xf numFmtId="1" fontId="52" fillId="2" borderId="45" xfId="0" applyNumberFormat="1" applyFont="1" applyBorder="1" applyAlignment="1">
      <alignment horizontal="left" vertical="center" wrapText="1"/>
    </xf>
    <xf numFmtId="0" fontId="8" fillId="2" borderId="46" xfId="0" applyFont="1" applyBorder="1" applyAlignment="1">
      <alignment vertical="center" wrapText="1"/>
    </xf>
    <xf numFmtId="0" fontId="8" fillId="2" borderId="47" xfId="0" applyFont="1" applyBorder="1" applyAlignment="1">
      <alignment vertical="center" wrapText="1"/>
    </xf>
  </cellXfs>
  <cellStyles count="10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28">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BreakPreview" zoomScaleNormal="100" workbookViewId="0">
      <selection activeCell="B12" sqref="B12:I12"/>
    </sheetView>
  </sheetViews>
  <sheetFormatPr defaultColWidth="8.77734375" defaultRowHeight="15" x14ac:dyDescent="0.2"/>
  <cols>
    <col min="1" max="1" width="4" style="44" customWidth="1"/>
    <col min="2" max="16384" width="8.77734375" style="44"/>
  </cols>
  <sheetData>
    <row r="1" spans="1:9" ht="38.450000000000003" customHeight="1" x14ac:dyDescent="0.2">
      <c r="A1" s="137" t="s">
        <v>0</v>
      </c>
      <c r="B1" s="138"/>
      <c r="C1" s="138"/>
      <c r="D1" s="138"/>
      <c r="E1" s="138"/>
      <c r="F1" s="138"/>
      <c r="G1" s="138"/>
      <c r="H1" s="138"/>
      <c r="I1" s="138"/>
    </row>
    <row r="2" spans="1:9" ht="20.45" customHeight="1" x14ac:dyDescent="0.2">
      <c r="A2" s="75">
        <v>1</v>
      </c>
      <c r="B2" s="139" t="s">
        <v>1</v>
      </c>
      <c r="C2" s="139"/>
      <c r="D2" s="139"/>
      <c r="E2" s="139"/>
      <c r="F2" s="139"/>
      <c r="G2" s="139"/>
      <c r="H2" s="139"/>
      <c r="I2" s="139"/>
    </row>
    <row r="3" spans="1:9" ht="34.9" customHeight="1" x14ac:dyDescent="0.2">
      <c r="A3" s="75">
        <v>2</v>
      </c>
      <c r="B3" s="139" t="s">
        <v>2</v>
      </c>
      <c r="C3" s="139"/>
      <c r="D3" s="139"/>
      <c r="E3" s="139"/>
      <c r="F3" s="139"/>
      <c r="G3" s="139"/>
      <c r="H3" s="139"/>
      <c r="I3" s="139"/>
    </row>
    <row r="4" spans="1:9" ht="34.9" customHeight="1" x14ac:dyDescent="0.2">
      <c r="A4" s="75">
        <v>3</v>
      </c>
      <c r="B4" s="139" t="s">
        <v>3</v>
      </c>
      <c r="C4" s="139"/>
      <c r="D4" s="139"/>
      <c r="E4" s="139"/>
      <c r="F4" s="139"/>
      <c r="G4" s="139"/>
      <c r="H4" s="139"/>
      <c r="I4" s="139"/>
    </row>
    <row r="5" spans="1:9" ht="34.9" customHeight="1" x14ac:dyDescent="0.2">
      <c r="A5" s="75">
        <v>4</v>
      </c>
      <c r="B5" s="139" t="s">
        <v>4</v>
      </c>
      <c r="C5" s="139"/>
      <c r="D5" s="139"/>
      <c r="E5" s="139"/>
      <c r="F5" s="139"/>
      <c r="G5" s="139"/>
      <c r="H5" s="139"/>
      <c r="I5" s="139"/>
    </row>
    <row r="6" spans="1:9" ht="19.899999999999999" customHeight="1" x14ac:dyDescent="0.2">
      <c r="A6" s="75">
        <v>5</v>
      </c>
      <c r="B6" s="135" t="s">
        <v>5</v>
      </c>
      <c r="C6" s="134"/>
      <c r="D6" s="134"/>
      <c r="E6" s="134"/>
      <c r="F6" s="134"/>
      <c r="G6" s="134"/>
      <c r="H6" s="134"/>
      <c r="I6" s="134"/>
    </row>
    <row r="7" spans="1:9" ht="19.899999999999999" customHeight="1" x14ac:dyDescent="0.2">
      <c r="A7" s="75">
        <v>6</v>
      </c>
      <c r="B7" s="135" t="s">
        <v>6</v>
      </c>
      <c r="C7" s="134"/>
      <c r="D7" s="134"/>
      <c r="E7" s="134"/>
      <c r="F7" s="134"/>
      <c r="G7" s="134"/>
      <c r="H7" s="134"/>
      <c r="I7" s="134"/>
    </row>
    <row r="8" spans="1:9" ht="28.9" customHeight="1" x14ac:dyDescent="0.2">
      <c r="A8" s="75">
        <v>7</v>
      </c>
      <c r="B8" s="135" t="s">
        <v>7</v>
      </c>
      <c r="C8" s="134"/>
      <c r="D8" s="134"/>
      <c r="E8" s="134"/>
      <c r="F8" s="134"/>
      <c r="G8" s="134"/>
      <c r="H8" s="134"/>
      <c r="I8" s="134"/>
    </row>
    <row r="9" spans="1:9" ht="19.899999999999999" customHeight="1" x14ac:dyDescent="0.2">
      <c r="A9" s="75">
        <v>8</v>
      </c>
      <c r="B9" s="135" t="s">
        <v>8</v>
      </c>
      <c r="C9" s="134"/>
      <c r="D9" s="134"/>
      <c r="E9" s="134"/>
      <c r="F9" s="134"/>
      <c r="G9" s="134"/>
      <c r="H9" s="134"/>
      <c r="I9" s="134"/>
    </row>
    <row r="10" spans="1:9" ht="48.75" customHeight="1" x14ac:dyDescent="0.2">
      <c r="A10" s="75"/>
      <c r="B10" s="140" t="s">
        <v>9</v>
      </c>
      <c r="C10" s="141"/>
      <c r="D10" s="141"/>
      <c r="E10" s="141"/>
      <c r="F10" s="141"/>
      <c r="G10" s="141"/>
      <c r="H10" s="141"/>
      <c r="I10" s="141"/>
    </row>
    <row r="11" spans="1:9" ht="34.15" customHeight="1" x14ac:dyDescent="0.2">
      <c r="A11" s="75">
        <v>9</v>
      </c>
      <c r="B11" s="133" t="s">
        <v>10</v>
      </c>
      <c r="C11" s="134"/>
      <c r="D11" s="134"/>
      <c r="E11" s="134"/>
      <c r="F11" s="134"/>
      <c r="G11" s="134"/>
      <c r="H11" s="134"/>
      <c r="I11" s="134"/>
    </row>
    <row r="12" spans="1:9" ht="20.45" customHeight="1" x14ac:dyDescent="0.2">
      <c r="A12" s="75">
        <v>10</v>
      </c>
      <c r="B12" s="133" t="s">
        <v>11</v>
      </c>
      <c r="C12" s="134"/>
      <c r="D12" s="134"/>
      <c r="E12" s="134"/>
      <c r="F12" s="134"/>
      <c r="G12" s="134"/>
      <c r="H12" s="134"/>
      <c r="I12" s="134"/>
    </row>
    <row r="13" spans="1:9" ht="46.15" customHeight="1" x14ac:dyDescent="0.2">
      <c r="A13" s="75">
        <v>11</v>
      </c>
      <c r="B13" s="133" t="s">
        <v>12</v>
      </c>
      <c r="C13" s="134"/>
      <c r="D13" s="134"/>
      <c r="E13" s="134"/>
      <c r="F13" s="134"/>
      <c r="G13" s="134"/>
      <c r="H13" s="134"/>
      <c r="I13" s="134"/>
    </row>
    <row r="14" spans="1:9" ht="36" customHeight="1" x14ac:dyDescent="0.2">
      <c r="A14" s="75">
        <v>12</v>
      </c>
      <c r="B14" s="133" t="s">
        <v>13</v>
      </c>
      <c r="C14" s="134"/>
      <c r="D14" s="134"/>
      <c r="E14" s="134"/>
      <c r="F14" s="134"/>
      <c r="G14" s="134"/>
      <c r="H14" s="134"/>
      <c r="I14" s="134"/>
    </row>
    <row r="15" spans="1:9" ht="25.9" customHeight="1" x14ac:dyDescent="0.2">
      <c r="A15" s="75">
        <v>13</v>
      </c>
      <c r="B15" s="142" t="s">
        <v>14</v>
      </c>
      <c r="C15" s="134"/>
      <c r="D15" s="134"/>
      <c r="E15" s="134"/>
      <c r="F15" s="134"/>
      <c r="G15" s="134"/>
      <c r="H15" s="134"/>
      <c r="I15" s="134"/>
    </row>
    <row r="16" spans="1:9" ht="19.899999999999999" customHeight="1" x14ac:dyDescent="0.2">
      <c r="A16" s="75">
        <v>14</v>
      </c>
      <c r="B16" s="133" t="s">
        <v>15</v>
      </c>
      <c r="C16" s="134"/>
      <c r="D16" s="134"/>
      <c r="E16" s="134"/>
      <c r="F16" s="134"/>
      <c r="G16" s="134"/>
      <c r="H16" s="134"/>
      <c r="I16" s="134"/>
    </row>
    <row r="17" spans="1:9" ht="49.15" customHeight="1" x14ac:dyDescent="0.2">
      <c r="A17" s="75">
        <v>15</v>
      </c>
      <c r="B17" s="133" t="s">
        <v>16</v>
      </c>
      <c r="C17" s="134"/>
      <c r="D17" s="134"/>
      <c r="E17" s="134"/>
      <c r="F17" s="134"/>
      <c r="G17" s="134"/>
      <c r="H17" s="134"/>
      <c r="I17" s="134"/>
    </row>
    <row r="18" spans="1:9" ht="46.9" customHeight="1" x14ac:dyDescent="0.2">
      <c r="A18" s="75">
        <v>16</v>
      </c>
      <c r="B18" s="133" t="s">
        <v>17</v>
      </c>
      <c r="C18" s="136"/>
      <c r="D18" s="136"/>
      <c r="E18" s="136"/>
      <c r="F18" s="136"/>
      <c r="G18" s="136"/>
      <c r="H18" s="136"/>
      <c r="I18" s="136"/>
    </row>
    <row r="19" spans="1:9" ht="46.9" customHeight="1" x14ac:dyDescent="0.2">
      <c r="A19" s="75">
        <v>17</v>
      </c>
      <c r="B19" s="133" t="s">
        <v>18</v>
      </c>
      <c r="C19" s="136"/>
      <c r="D19" s="136"/>
      <c r="E19" s="136"/>
      <c r="F19" s="136"/>
      <c r="G19" s="136"/>
      <c r="H19" s="136"/>
      <c r="I19" s="136"/>
    </row>
    <row r="20" spans="1:9" ht="24.75" customHeight="1" x14ac:dyDescent="0.2">
      <c r="A20" s="75">
        <v>17</v>
      </c>
      <c r="B20" s="133" t="s">
        <v>19</v>
      </c>
      <c r="C20" s="134"/>
      <c r="D20" s="134"/>
      <c r="E20" s="134"/>
      <c r="F20" s="134"/>
      <c r="G20" s="134"/>
      <c r="H20" s="134"/>
      <c r="I20" s="134"/>
    </row>
    <row r="21" spans="1:9" ht="22.15" customHeight="1" x14ac:dyDescent="0.2">
      <c r="A21" s="75">
        <v>18</v>
      </c>
      <c r="B21" s="133" t="s">
        <v>20</v>
      </c>
      <c r="C21" s="134"/>
      <c r="D21" s="134"/>
      <c r="E21" s="134"/>
      <c r="F21" s="134"/>
      <c r="G21" s="134"/>
      <c r="H21" s="134"/>
      <c r="I21" s="134"/>
    </row>
    <row r="22" spans="1:9" ht="22.15" customHeight="1" x14ac:dyDescent="0.2">
      <c r="A22" s="75">
        <v>19</v>
      </c>
      <c r="B22" s="133" t="s">
        <v>21</v>
      </c>
      <c r="C22" s="134"/>
      <c r="D22" s="134"/>
      <c r="E22" s="134"/>
      <c r="F22" s="134"/>
      <c r="G22" s="134"/>
      <c r="H22" s="134"/>
      <c r="I22" s="134"/>
    </row>
    <row r="23" spans="1:9" ht="40.9" customHeight="1" x14ac:dyDescent="0.2">
      <c r="A23" s="75">
        <v>20</v>
      </c>
      <c r="B23" s="133" t="s">
        <v>22</v>
      </c>
      <c r="C23" s="134"/>
      <c r="D23" s="134"/>
      <c r="E23" s="134"/>
      <c r="F23" s="134"/>
      <c r="G23" s="134"/>
      <c r="H23" s="134"/>
      <c r="I23" s="134"/>
    </row>
    <row r="24" spans="1:9" ht="33.6" customHeight="1" x14ac:dyDescent="0.2">
      <c r="A24" s="75">
        <v>21</v>
      </c>
      <c r="B24" s="131" t="s">
        <v>23</v>
      </c>
      <c r="C24" s="132"/>
      <c r="D24" s="132"/>
      <c r="E24" s="132"/>
      <c r="F24" s="132"/>
      <c r="G24" s="132"/>
      <c r="H24" s="132"/>
      <c r="I24" s="132"/>
    </row>
    <row r="25" spans="1:9" ht="17.45" customHeight="1" x14ac:dyDescent="0.2">
      <c r="A25" s="75">
        <v>22</v>
      </c>
      <c r="B25" s="131" t="s">
        <v>24</v>
      </c>
      <c r="C25" s="132"/>
      <c r="D25" s="132"/>
      <c r="E25" s="132"/>
      <c r="F25" s="132"/>
      <c r="G25" s="132"/>
      <c r="H25" s="132"/>
      <c r="I25" s="132"/>
    </row>
  </sheetData>
  <mergeCells count="25">
    <mergeCell ref="A1:I1"/>
    <mergeCell ref="B23:I23"/>
    <mergeCell ref="B9:I9"/>
    <mergeCell ref="B5:I5"/>
    <mergeCell ref="B13:I13"/>
    <mergeCell ref="B10:I10"/>
    <mergeCell ref="B11:I11"/>
    <mergeCell ref="B20:I20"/>
    <mergeCell ref="B12:I12"/>
    <mergeCell ref="B2:I2"/>
    <mergeCell ref="B3:I3"/>
    <mergeCell ref="B15:I15"/>
    <mergeCell ref="B6:I6"/>
    <mergeCell ref="B7:I7"/>
    <mergeCell ref="B4:I4"/>
    <mergeCell ref="B19:I19"/>
    <mergeCell ref="B25:I25"/>
    <mergeCell ref="B21:I21"/>
    <mergeCell ref="B17:I17"/>
    <mergeCell ref="B8:I8"/>
    <mergeCell ref="B14:I14"/>
    <mergeCell ref="B24:I24"/>
    <mergeCell ref="B16:I16"/>
    <mergeCell ref="B22:I22"/>
    <mergeCell ref="B18:I18"/>
  </mergeCells>
  <phoneticPr fontId="0" type="noConversion"/>
  <printOptions horizontalCentered="1" verticalCentered="1"/>
  <pageMargins left="0.29527559055118113" right="0.29527559055118113" top="0.39370078740157483" bottom="0.39370078740157483" header="0.19685039370078741" footer="0.19685039370078741"/>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07"/>
  <sheetViews>
    <sheetView showZeros="0" tabSelected="1" showOutlineSymbols="0" view="pageBreakPreview" topLeftCell="B1" zoomScale="75" zoomScaleNormal="75" zoomScaleSheetLayoutView="75" workbookViewId="0">
      <selection activeCell="G9" sqref="G9"/>
    </sheetView>
  </sheetViews>
  <sheetFormatPr defaultColWidth="10.5546875" defaultRowHeight="15" x14ac:dyDescent="0.2"/>
  <cols>
    <col min="1" max="1" width="7.88671875" style="20" hidden="1" customWidth="1"/>
    <col min="2" max="2" width="8.77734375" style="11" customWidth="1"/>
    <col min="3" max="3" width="36.77734375" customWidth="1"/>
    <col min="4" max="4" width="12.77734375" style="23" customWidth="1"/>
    <col min="5" max="5" width="6.77734375" customWidth="1"/>
    <col min="6" max="6" width="11.77734375" customWidth="1"/>
    <col min="7" max="7" width="11.77734375" style="20" customWidth="1"/>
    <col min="8" max="8" width="16.77734375" style="20" customWidth="1"/>
  </cols>
  <sheetData>
    <row r="1" spans="1:8" ht="15.75" x14ac:dyDescent="0.2">
      <c r="A1" s="30"/>
      <c r="B1" s="28" t="s">
        <v>25</v>
      </c>
      <c r="C1" s="29"/>
      <c r="D1" s="29"/>
      <c r="E1" s="29"/>
      <c r="F1" s="29"/>
      <c r="G1" s="30"/>
      <c r="H1" s="29"/>
    </row>
    <row r="2" spans="1:8" x14ac:dyDescent="0.2">
      <c r="A2" s="27"/>
      <c r="B2" s="12" t="s">
        <v>26</v>
      </c>
      <c r="C2" s="2"/>
      <c r="D2" s="2"/>
      <c r="E2" s="2"/>
      <c r="F2" s="2"/>
      <c r="G2" s="27"/>
      <c r="H2" s="2"/>
    </row>
    <row r="3" spans="1:8" x14ac:dyDescent="0.2">
      <c r="A3" s="16"/>
      <c r="B3" s="11" t="s">
        <v>27</v>
      </c>
      <c r="D3"/>
      <c r="G3" s="32"/>
      <c r="H3" s="31"/>
    </row>
    <row r="4" spans="1:8" x14ac:dyDescent="0.2">
      <c r="A4" s="48" t="s">
        <v>28</v>
      </c>
      <c r="B4" s="13" t="s">
        <v>29</v>
      </c>
      <c r="C4" s="4" t="s">
        <v>30</v>
      </c>
      <c r="D4" s="3" t="s">
        <v>31</v>
      </c>
      <c r="E4" s="5" t="s">
        <v>32</v>
      </c>
      <c r="F4" s="5" t="s">
        <v>33</v>
      </c>
      <c r="G4" s="17" t="s">
        <v>34</v>
      </c>
      <c r="H4" s="5" t="s">
        <v>35</v>
      </c>
    </row>
    <row r="5" spans="1:8" ht="15.75" thickBot="1" x14ac:dyDescent="0.25">
      <c r="A5" s="22"/>
      <c r="B5" s="37"/>
      <c r="C5" s="38"/>
      <c r="D5" s="39" t="s">
        <v>36</v>
      </c>
      <c r="E5" s="40"/>
      <c r="F5" s="41" t="s">
        <v>37</v>
      </c>
      <c r="G5" s="42"/>
      <c r="H5" s="43"/>
    </row>
    <row r="6" spans="1:8" s="36" customFormat="1" ht="30" customHeight="1" thickTop="1" x14ac:dyDescent="0.2">
      <c r="A6" s="35"/>
      <c r="B6" s="34" t="s">
        <v>38</v>
      </c>
      <c r="C6" s="145" t="s">
        <v>39</v>
      </c>
      <c r="D6" s="146"/>
      <c r="E6" s="146"/>
      <c r="F6" s="147"/>
      <c r="G6" s="51"/>
      <c r="H6" s="52" t="s">
        <v>40</v>
      </c>
    </row>
    <row r="7" spans="1:8" ht="33" customHeight="1" x14ac:dyDescent="0.2">
      <c r="A7" s="18"/>
      <c r="B7" s="14"/>
      <c r="C7" s="103" t="s">
        <v>41</v>
      </c>
      <c r="D7" s="9"/>
      <c r="E7" s="7" t="s">
        <v>40</v>
      </c>
      <c r="F7" s="7" t="s">
        <v>40</v>
      </c>
      <c r="G7" s="18" t="s">
        <v>40</v>
      </c>
      <c r="H7" s="21"/>
    </row>
    <row r="8" spans="1:8" s="56" customFormat="1" ht="30" customHeight="1" x14ac:dyDescent="0.2">
      <c r="A8" s="55" t="s">
        <v>42</v>
      </c>
      <c r="B8" s="76" t="s">
        <v>43</v>
      </c>
      <c r="C8" s="77" t="s">
        <v>44</v>
      </c>
      <c r="D8" s="78" t="s">
        <v>45</v>
      </c>
      <c r="E8" s="79"/>
      <c r="F8" s="79"/>
      <c r="G8" s="80"/>
      <c r="H8" s="84"/>
    </row>
    <row r="9" spans="1:8" s="56" customFormat="1" ht="30" customHeight="1" x14ac:dyDescent="0.2">
      <c r="A9" s="55"/>
      <c r="B9" s="85" t="s">
        <v>46</v>
      </c>
      <c r="C9" s="77" t="s">
        <v>47</v>
      </c>
      <c r="D9" s="86" t="s">
        <v>40</v>
      </c>
      <c r="E9" s="79" t="s">
        <v>48</v>
      </c>
      <c r="F9" s="80">
        <v>4000</v>
      </c>
      <c r="G9" s="81"/>
      <c r="H9" s="82">
        <f t="shared" ref="H9:H12" si="0">ROUND(G9*F9,2)</f>
        <v>0</v>
      </c>
    </row>
    <row r="10" spans="1:8" s="56" customFormat="1" ht="30" customHeight="1" x14ac:dyDescent="0.2">
      <c r="A10" s="55"/>
      <c r="B10" s="85" t="s">
        <v>49</v>
      </c>
      <c r="C10" s="77" t="s">
        <v>50</v>
      </c>
      <c r="D10" s="86" t="s">
        <v>40</v>
      </c>
      <c r="E10" s="79" t="s">
        <v>48</v>
      </c>
      <c r="F10" s="106">
        <v>3500</v>
      </c>
      <c r="G10" s="81"/>
      <c r="H10" s="82">
        <f t="shared" si="0"/>
        <v>0</v>
      </c>
    </row>
    <row r="11" spans="1:8" s="56" customFormat="1" ht="30" customHeight="1" x14ac:dyDescent="0.2">
      <c r="A11" s="55"/>
      <c r="B11" s="85" t="s">
        <v>51</v>
      </c>
      <c r="C11" s="77" t="s">
        <v>52</v>
      </c>
      <c r="D11" s="86" t="s">
        <v>40</v>
      </c>
      <c r="E11" s="79" t="s">
        <v>48</v>
      </c>
      <c r="F11" s="101">
        <v>700</v>
      </c>
      <c r="G11" s="81"/>
      <c r="H11" s="82">
        <f t="shared" si="0"/>
        <v>0</v>
      </c>
    </row>
    <row r="12" spans="1:8" s="56" customFormat="1" ht="30" customHeight="1" x14ac:dyDescent="0.2">
      <c r="A12" s="55"/>
      <c r="B12" s="85" t="s">
        <v>53</v>
      </c>
      <c r="C12" s="77" t="s">
        <v>54</v>
      </c>
      <c r="D12" s="78" t="s">
        <v>55</v>
      </c>
      <c r="E12" s="79" t="s">
        <v>48</v>
      </c>
      <c r="F12" s="80">
        <v>300</v>
      </c>
      <c r="G12" s="81"/>
      <c r="H12" s="82">
        <f t="shared" si="0"/>
        <v>0</v>
      </c>
    </row>
    <row r="13" spans="1:8" s="56" customFormat="1" ht="30" customHeight="1" x14ac:dyDescent="0.2">
      <c r="A13" s="83" t="s">
        <v>56</v>
      </c>
      <c r="B13" s="76" t="s">
        <v>57</v>
      </c>
      <c r="C13" s="77" t="s">
        <v>58</v>
      </c>
      <c r="D13" s="78" t="s">
        <v>59</v>
      </c>
      <c r="E13" s="79" t="s">
        <v>60</v>
      </c>
      <c r="F13" s="80">
        <v>36500</v>
      </c>
      <c r="G13" s="81"/>
      <c r="H13" s="82">
        <f t="shared" ref="H13" si="1">ROUND(G13*F13,2)</f>
        <v>0</v>
      </c>
    </row>
    <row r="14" spans="1:8" s="56" customFormat="1" ht="32.450000000000003" customHeight="1" x14ac:dyDescent="0.2">
      <c r="A14" s="83" t="s">
        <v>61</v>
      </c>
      <c r="B14" s="76" t="s">
        <v>62</v>
      </c>
      <c r="C14" s="77" t="s">
        <v>63</v>
      </c>
      <c r="D14" s="78" t="s">
        <v>59</v>
      </c>
      <c r="E14" s="79"/>
      <c r="F14" s="80"/>
      <c r="G14" s="84"/>
      <c r="H14" s="82"/>
    </row>
    <row r="15" spans="1:8" s="56" customFormat="1" ht="30" customHeight="1" x14ac:dyDescent="0.2">
      <c r="A15" s="83" t="s">
        <v>64</v>
      </c>
      <c r="B15" s="85" t="s">
        <v>46</v>
      </c>
      <c r="C15" s="77" t="s">
        <v>65</v>
      </c>
      <c r="D15" s="86" t="s">
        <v>40</v>
      </c>
      <c r="E15" s="79" t="s">
        <v>66</v>
      </c>
      <c r="F15" s="101">
        <v>17500</v>
      </c>
      <c r="G15" s="81"/>
      <c r="H15" s="82">
        <f t="shared" ref="H15:H16" si="2">ROUND(G15*F15,2)</f>
        <v>0</v>
      </c>
    </row>
    <row r="16" spans="1:8" s="56" customFormat="1" ht="30" customHeight="1" x14ac:dyDescent="0.2">
      <c r="A16" s="83" t="s">
        <v>67</v>
      </c>
      <c r="B16" s="85" t="s">
        <v>49</v>
      </c>
      <c r="C16" s="77" t="s">
        <v>68</v>
      </c>
      <c r="D16" s="86" t="s">
        <v>40</v>
      </c>
      <c r="E16" s="79" t="s">
        <v>66</v>
      </c>
      <c r="F16" s="80">
        <v>12500</v>
      </c>
      <c r="G16" s="81"/>
      <c r="H16" s="82">
        <f t="shared" si="2"/>
        <v>0</v>
      </c>
    </row>
    <row r="17" spans="1:8" s="56" customFormat="1" ht="38.450000000000003" customHeight="1" x14ac:dyDescent="0.2">
      <c r="A17" s="83"/>
      <c r="B17" s="76" t="s">
        <v>69</v>
      </c>
      <c r="C17" s="77" t="s">
        <v>70</v>
      </c>
      <c r="D17" s="78" t="s">
        <v>71</v>
      </c>
      <c r="E17" s="79"/>
      <c r="F17" s="101"/>
      <c r="G17" s="84"/>
      <c r="H17" s="82"/>
    </row>
    <row r="18" spans="1:8" s="56" customFormat="1" ht="36" customHeight="1" x14ac:dyDescent="0.2">
      <c r="A18" s="83"/>
      <c r="B18" s="85" t="s">
        <v>46</v>
      </c>
      <c r="C18" s="77" t="s">
        <v>72</v>
      </c>
      <c r="D18" s="86" t="s">
        <v>40</v>
      </c>
      <c r="E18" s="79" t="s">
        <v>66</v>
      </c>
      <c r="F18" s="101">
        <v>19500</v>
      </c>
      <c r="G18" s="81"/>
      <c r="H18" s="82">
        <f t="shared" ref="H18:H21" si="3">ROUND(G18*F18,2)</f>
        <v>0</v>
      </c>
    </row>
    <row r="19" spans="1:8" s="56" customFormat="1" ht="30" customHeight="1" x14ac:dyDescent="0.2">
      <c r="A19" s="55" t="s">
        <v>73</v>
      </c>
      <c r="B19" s="76" t="s">
        <v>74</v>
      </c>
      <c r="C19" s="77" t="s">
        <v>75</v>
      </c>
      <c r="D19" s="78" t="s">
        <v>45</v>
      </c>
      <c r="E19" s="79" t="s">
        <v>60</v>
      </c>
      <c r="F19" s="80">
        <v>45000</v>
      </c>
      <c r="G19" s="81"/>
      <c r="H19" s="82">
        <f t="shared" si="3"/>
        <v>0</v>
      </c>
    </row>
    <row r="20" spans="1:8" s="56" customFormat="1" ht="30" customHeight="1" x14ac:dyDescent="0.2">
      <c r="A20" s="83" t="s">
        <v>76</v>
      </c>
      <c r="B20" s="76" t="s">
        <v>77</v>
      </c>
      <c r="C20" s="77" t="s">
        <v>78</v>
      </c>
      <c r="D20" s="78" t="s">
        <v>59</v>
      </c>
      <c r="E20" s="79" t="s">
        <v>60</v>
      </c>
      <c r="F20" s="80">
        <v>3500</v>
      </c>
      <c r="G20" s="81"/>
      <c r="H20" s="82">
        <f t="shared" si="3"/>
        <v>0</v>
      </c>
    </row>
    <row r="21" spans="1:8" s="56" customFormat="1" ht="30" customHeight="1" x14ac:dyDescent="0.2">
      <c r="A21" s="55" t="s">
        <v>79</v>
      </c>
      <c r="B21" s="76" t="s">
        <v>80</v>
      </c>
      <c r="C21" s="77" t="s">
        <v>81</v>
      </c>
      <c r="D21" s="78" t="s">
        <v>59</v>
      </c>
      <c r="E21" s="79" t="s">
        <v>48</v>
      </c>
      <c r="F21" s="80">
        <v>900</v>
      </c>
      <c r="G21" s="81"/>
      <c r="H21" s="82">
        <f t="shared" si="3"/>
        <v>0</v>
      </c>
    </row>
    <row r="22" spans="1:8" s="56" customFormat="1" ht="30" customHeight="1" x14ac:dyDescent="0.2">
      <c r="A22" s="83" t="s">
        <v>82</v>
      </c>
      <c r="B22" s="76" t="s">
        <v>83</v>
      </c>
      <c r="C22" s="77" t="s">
        <v>84</v>
      </c>
      <c r="D22" s="78" t="s">
        <v>59</v>
      </c>
      <c r="E22" s="79"/>
      <c r="F22" s="80"/>
      <c r="G22" s="84"/>
      <c r="H22" s="82"/>
    </row>
    <row r="23" spans="1:8" s="56" customFormat="1" ht="30" customHeight="1" x14ac:dyDescent="0.2">
      <c r="A23" s="55" t="s">
        <v>85</v>
      </c>
      <c r="B23" s="85" t="s">
        <v>46</v>
      </c>
      <c r="C23" s="77" t="s">
        <v>86</v>
      </c>
      <c r="D23" s="86" t="s">
        <v>40</v>
      </c>
      <c r="E23" s="79" t="s">
        <v>87</v>
      </c>
      <c r="F23" s="80">
        <v>1</v>
      </c>
      <c r="G23" s="81"/>
      <c r="H23" s="82">
        <f t="shared" ref="H23:H25" si="4">ROUND(G23*F23,2)</f>
        <v>0</v>
      </c>
    </row>
    <row r="24" spans="1:8" s="56" customFormat="1" ht="33" customHeight="1" x14ac:dyDescent="0.2">
      <c r="A24" s="83" t="s">
        <v>88</v>
      </c>
      <c r="B24" s="76" t="s">
        <v>89</v>
      </c>
      <c r="C24" s="77" t="s">
        <v>90</v>
      </c>
      <c r="D24" s="78" t="s">
        <v>91</v>
      </c>
      <c r="E24" s="79"/>
      <c r="F24" s="80"/>
      <c r="G24" s="87"/>
      <c r="H24" s="82"/>
    </row>
    <row r="25" spans="1:8" s="56" customFormat="1" ht="30" customHeight="1" x14ac:dyDescent="0.2">
      <c r="A25" s="83" t="s">
        <v>92</v>
      </c>
      <c r="B25" s="85" t="s">
        <v>46</v>
      </c>
      <c r="C25" s="77" t="s">
        <v>93</v>
      </c>
      <c r="D25" s="86" t="s">
        <v>40</v>
      </c>
      <c r="E25" s="79" t="s">
        <v>60</v>
      </c>
      <c r="F25" s="80">
        <v>36500</v>
      </c>
      <c r="G25" s="81"/>
      <c r="H25" s="82">
        <f t="shared" si="4"/>
        <v>0</v>
      </c>
    </row>
    <row r="26" spans="1:8" s="56" customFormat="1" ht="36.6" customHeight="1" x14ac:dyDescent="0.2">
      <c r="A26" s="83" t="s">
        <v>94</v>
      </c>
      <c r="B26" s="76" t="s">
        <v>95</v>
      </c>
      <c r="C26" s="77" t="s">
        <v>96</v>
      </c>
      <c r="D26" s="86" t="s">
        <v>97</v>
      </c>
      <c r="E26" s="79"/>
      <c r="F26" s="80"/>
      <c r="G26" s="84"/>
      <c r="H26" s="82"/>
    </row>
    <row r="27" spans="1:8" s="56" customFormat="1" ht="30" customHeight="1" x14ac:dyDescent="0.2">
      <c r="A27" s="83" t="s">
        <v>98</v>
      </c>
      <c r="B27" s="85" t="s">
        <v>46</v>
      </c>
      <c r="C27" s="77" t="s">
        <v>99</v>
      </c>
      <c r="D27" s="86" t="s">
        <v>40</v>
      </c>
      <c r="E27" s="79" t="s">
        <v>60</v>
      </c>
      <c r="F27" s="80">
        <v>50000</v>
      </c>
      <c r="G27" s="81"/>
      <c r="H27" s="82">
        <f>ROUND(G27*F27,2)</f>
        <v>0</v>
      </c>
    </row>
    <row r="28" spans="1:8" s="56" customFormat="1" ht="30" customHeight="1" x14ac:dyDescent="0.2">
      <c r="A28" s="55" t="s">
        <v>100</v>
      </c>
      <c r="B28" s="76" t="s">
        <v>101</v>
      </c>
      <c r="C28" s="77" t="s">
        <v>102</v>
      </c>
      <c r="D28" s="86" t="s">
        <v>103</v>
      </c>
      <c r="E28" s="79"/>
      <c r="F28" s="80"/>
      <c r="G28" s="84"/>
      <c r="H28" s="82"/>
    </row>
    <row r="29" spans="1:8" s="56" customFormat="1" ht="30" customHeight="1" x14ac:dyDescent="0.2">
      <c r="A29" s="83" t="s">
        <v>104</v>
      </c>
      <c r="B29" s="109" t="s">
        <v>46</v>
      </c>
      <c r="C29" s="110" t="s">
        <v>105</v>
      </c>
      <c r="D29" s="111"/>
      <c r="E29" s="112" t="s">
        <v>48</v>
      </c>
      <c r="F29" s="113">
        <v>2400</v>
      </c>
      <c r="G29" s="114"/>
      <c r="H29" s="115">
        <f>ROUND(G29*F29,2)</f>
        <v>0</v>
      </c>
    </row>
    <row r="30" spans="1:8" ht="33" customHeight="1" x14ac:dyDescent="0.2">
      <c r="A30" s="18"/>
      <c r="B30" s="14"/>
      <c r="C30" s="104" t="s">
        <v>106</v>
      </c>
      <c r="D30" s="9"/>
      <c r="E30" s="6"/>
      <c r="F30" s="9"/>
      <c r="G30" s="18"/>
      <c r="H30" s="21"/>
    </row>
    <row r="31" spans="1:8" s="56" customFormat="1" ht="30" customHeight="1" x14ac:dyDescent="0.2">
      <c r="A31" s="88" t="s">
        <v>107</v>
      </c>
      <c r="B31" s="76" t="s">
        <v>108</v>
      </c>
      <c r="C31" s="77" t="s">
        <v>109</v>
      </c>
      <c r="D31" s="78" t="s">
        <v>45</v>
      </c>
      <c r="E31" s="79"/>
      <c r="F31" s="80"/>
      <c r="G31" s="84"/>
      <c r="H31" s="82"/>
    </row>
    <row r="32" spans="1:8" s="56" customFormat="1" ht="30" customHeight="1" x14ac:dyDescent="0.2">
      <c r="A32" s="88" t="s">
        <v>110</v>
      </c>
      <c r="B32" s="85" t="s">
        <v>46</v>
      </c>
      <c r="C32" s="77" t="s">
        <v>111</v>
      </c>
      <c r="D32" s="86" t="s">
        <v>40</v>
      </c>
      <c r="E32" s="79" t="s">
        <v>60</v>
      </c>
      <c r="F32" s="80">
        <v>3600</v>
      </c>
      <c r="G32" s="81"/>
      <c r="H32" s="82">
        <f>ROUND(G32*F32,2)</f>
        <v>0</v>
      </c>
    </row>
    <row r="33" spans="1:8" s="56" customFormat="1" ht="30" customHeight="1" x14ac:dyDescent="0.2">
      <c r="A33" s="88" t="s">
        <v>112</v>
      </c>
      <c r="B33" s="85" t="s">
        <v>49</v>
      </c>
      <c r="C33" s="77" t="s">
        <v>113</v>
      </c>
      <c r="D33" s="86" t="s">
        <v>40</v>
      </c>
      <c r="E33" s="79" t="s">
        <v>60</v>
      </c>
      <c r="F33" s="80">
        <v>130</v>
      </c>
      <c r="G33" s="81"/>
      <c r="H33" s="82">
        <f>ROUND(G33*F33,2)</f>
        <v>0</v>
      </c>
    </row>
    <row r="34" spans="1:8" s="56" customFormat="1" ht="33" customHeight="1" x14ac:dyDescent="0.2">
      <c r="A34" s="88" t="s">
        <v>114</v>
      </c>
      <c r="B34" s="76" t="s">
        <v>115</v>
      </c>
      <c r="C34" s="77" t="s">
        <v>116</v>
      </c>
      <c r="D34" s="86" t="s">
        <v>117</v>
      </c>
      <c r="E34" s="79"/>
      <c r="F34" s="80"/>
      <c r="G34" s="84"/>
      <c r="H34" s="82"/>
    </row>
    <row r="35" spans="1:8" s="56" customFormat="1" ht="36" customHeight="1" x14ac:dyDescent="0.2">
      <c r="A35" s="88" t="s">
        <v>118</v>
      </c>
      <c r="B35" s="85" t="s">
        <v>46</v>
      </c>
      <c r="C35" s="77" t="s">
        <v>119</v>
      </c>
      <c r="D35" s="86" t="s">
        <v>40</v>
      </c>
      <c r="E35" s="79" t="s">
        <v>60</v>
      </c>
      <c r="F35" s="80">
        <v>25</v>
      </c>
      <c r="G35" s="81"/>
      <c r="H35" s="82">
        <f>ROUND(G35*F35,2)</f>
        <v>0</v>
      </c>
    </row>
    <row r="36" spans="1:8" s="56" customFormat="1" ht="36" customHeight="1" x14ac:dyDescent="0.2">
      <c r="A36" s="88" t="s">
        <v>120</v>
      </c>
      <c r="B36" s="90" t="s">
        <v>121</v>
      </c>
      <c r="C36" s="77" t="s">
        <v>122</v>
      </c>
      <c r="D36" s="86" t="s">
        <v>117</v>
      </c>
      <c r="E36" s="79"/>
      <c r="F36" s="80"/>
      <c r="G36" s="84"/>
      <c r="H36" s="82"/>
    </row>
    <row r="37" spans="1:8" s="56" customFormat="1" ht="30" customHeight="1" x14ac:dyDescent="0.2">
      <c r="A37" s="88" t="s">
        <v>123</v>
      </c>
      <c r="B37" s="85" t="s">
        <v>46</v>
      </c>
      <c r="C37" s="77" t="s">
        <v>124</v>
      </c>
      <c r="D37" s="86" t="s">
        <v>40</v>
      </c>
      <c r="E37" s="79" t="s">
        <v>60</v>
      </c>
      <c r="F37" s="80">
        <v>10</v>
      </c>
      <c r="G37" s="81"/>
      <c r="H37" s="82">
        <f t="shared" ref="H37:H39" si="5">ROUND(G37*F37,2)</f>
        <v>0</v>
      </c>
    </row>
    <row r="38" spans="1:8" s="56" customFormat="1" ht="30" customHeight="1" x14ac:dyDescent="0.2">
      <c r="A38" s="88" t="s">
        <v>125</v>
      </c>
      <c r="B38" s="85" t="s">
        <v>49</v>
      </c>
      <c r="C38" s="77" t="s">
        <v>126</v>
      </c>
      <c r="D38" s="86" t="s">
        <v>40</v>
      </c>
      <c r="E38" s="79" t="s">
        <v>60</v>
      </c>
      <c r="F38" s="80">
        <v>300</v>
      </c>
      <c r="G38" s="81"/>
      <c r="H38" s="82">
        <f t="shared" si="5"/>
        <v>0</v>
      </c>
    </row>
    <row r="39" spans="1:8" s="56" customFormat="1" ht="30" customHeight="1" x14ac:dyDescent="0.2">
      <c r="A39" s="88" t="s">
        <v>127</v>
      </c>
      <c r="B39" s="85" t="s">
        <v>51</v>
      </c>
      <c r="C39" s="77" t="s">
        <v>128</v>
      </c>
      <c r="D39" s="86" t="s">
        <v>40</v>
      </c>
      <c r="E39" s="79" t="s">
        <v>60</v>
      </c>
      <c r="F39" s="80">
        <v>50</v>
      </c>
      <c r="G39" s="81"/>
      <c r="H39" s="82">
        <f t="shared" si="5"/>
        <v>0</v>
      </c>
    </row>
    <row r="40" spans="1:8" s="56" customFormat="1" ht="30" customHeight="1" x14ac:dyDescent="0.2">
      <c r="A40" s="88" t="s">
        <v>129</v>
      </c>
      <c r="B40" s="76" t="s">
        <v>130</v>
      </c>
      <c r="C40" s="77" t="s">
        <v>131</v>
      </c>
      <c r="D40" s="86" t="s">
        <v>132</v>
      </c>
      <c r="E40" s="79"/>
      <c r="F40" s="80"/>
      <c r="G40" s="84"/>
      <c r="H40" s="82"/>
    </row>
    <row r="41" spans="1:8" s="56" customFormat="1" ht="30" customHeight="1" x14ac:dyDescent="0.2">
      <c r="A41" s="88" t="s">
        <v>133</v>
      </c>
      <c r="B41" s="85" t="s">
        <v>46</v>
      </c>
      <c r="C41" s="77" t="s">
        <v>134</v>
      </c>
      <c r="D41" s="86" t="s">
        <v>40</v>
      </c>
      <c r="E41" s="79" t="s">
        <v>87</v>
      </c>
      <c r="F41" s="80">
        <v>300</v>
      </c>
      <c r="G41" s="81"/>
      <c r="H41" s="82">
        <f>ROUND(G41*F41,2)</f>
        <v>0</v>
      </c>
    </row>
    <row r="42" spans="1:8" s="56" customFormat="1" ht="30" x14ac:dyDescent="0.2">
      <c r="A42" s="88" t="s">
        <v>135</v>
      </c>
      <c r="B42" s="76" t="s">
        <v>136</v>
      </c>
      <c r="C42" s="77" t="s">
        <v>137</v>
      </c>
      <c r="D42" s="86" t="s">
        <v>132</v>
      </c>
      <c r="E42" s="79"/>
      <c r="F42" s="80"/>
      <c r="G42" s="84"/>
      <c r="H42" s="82"/>
    </row>
    <row r="43" spans="1:8" s="56" customFormat="1" ht="30" customHeight="1" x14ac:dyDescent="0.2">
      <c r="A43" s="91" t="s">
        <v>138</v>
      </c>
      <c r="B43" s="92" t="s">
        <v>46</v>
      </c>
      <c r="C43" s="93" t="s">
        <v>139</v>
      </c>
      <c r="D43" s="92" t="s">
        <v>40</v>
      </c>
      <c r="E43" s="92" t="s">
        <v>87</v>
      </c>
      <c r="F43" s="80">
        <v>300</v>
      </c>
      <c r="G43" s="81"/>
      <c r="H43" s="82">
        <f>ROUND(G43*F43,2)</f>
        <v>0</v>
      </c>
    </row>
    <row r="44" spans="1:8" s="56" customFormat="1" ht="30" customHeight="1" x14ac:dyDescent="0.2">
      <c r="A44" s="88" t="s">
        <v>140</v>
      </c>
      <c r="B44" s="85" t="s">
        <v>49</v>
      </c>
      <c r="C44" s="77" t="s">
        <v>141</v>
      </c>
      <c r="D44" s="86" t="s">
        <v>40</v>
      </c>
      <c r="E44" s="79" t="s">
        <v>87</v>
      </c>
      <c r="F44" s="80">
        <v>50</v>
      </c>
      <c r="G44" s="81"/>
      <c r="H44" s="82">
        <f>ROUND(G44*F44,2)</f>
        <v>0</v>
      </c>
    </row>
    <row r="45" spans="1:8" s="56" customFormat="1" ht="30" customHeight="1" x14ac:dyDescent="0.2">
      <c r="A45" s="88" t="s">
        <v>142</v>
      </c>
      <c r="B45" s="76" t="s">
        <v>143</v>
      </c>
      <c r="C45" s="77" t="s">
        <v>144</v>
      </c>
      <c r="D45" s="86" t="s">
        <v>145</v>
      </c>
      <c r="E45" s="79"/>
      <c r="F45" s="80"/>
      <c r="G45" s="84"/>
      <c r="H45" s="82"/>
    </row>
    <row r="46" spans="1:8" s="56" customFormat="1" ht="30" customHeight="1" x14ac:dyDescent="0.2">
      <c r="A46" s="88" t="s">
        <v>146</v>
      </c>
      <c r="B46" s="85" t="s">
        <v>46</v>
      </c>
      <c r="C46" s="77" t="s">
        <v>147</v>
      </c>
      <c r="D46" s="86" t="s">
        <v>40</v>
      </c>
      <c r="E46" s="79" t="s">
        <v>60</v>
      </c>
      <c r="F46" s="80">
        <v>35</v>
      </c>
      <c r="G46" s="81"/>
      <c r="H46" s="82">
        <f t="shared" ref="H46:H48" si="6">ROUND(G46*F46,2)</f>
        <v>0</v>
      </c>
    </row>
    <row r="47" spans="1:8" s="56" customFormat="1" ht="30" customHeight="1" x14ac:dyDescent="0.2">
      <c r="A47" s="88" t="s">
        <v>148</v>
      </c>
      <c r="B47" s="85" t="s">
        <v>49</v>
      </c>
      <c r="C47" s="77" t="s">
        <v>149</v>
      </c>
      <c r="D47" s="86" t="s">
        <v>40</v>
      </c>
      <c r="E47" s="79" t="s">
        <v>60</v>
      </c>
      <c r="F47" s="80">
        <v>3</v>
      </c>
      <c r="G47" s="81"/>
      <c r="H47" s="82">
        <f t="shared" si="6"/>
        <v>0</v>
      </c>
    </row>
    <row r="48" spans="1:8" s="56" customFormat="1" ht="30" customHeight="1" x14ac:dyDescent="0.2">
      <c r="A48" s="88" t="s">
        <v>150</v>
      </c>
      <c r="B48" s="85" t="s">
        <v>51</v>
      </c>
      <c r="C48" s="77" t="s">
        <v>151</v>
      </c>
      <c r="D48" s="86" t="s">
        <v>40</v>
      </c>
      <c r="E48" s="79" t="s">
        <v>60</v>
      </c>
      <c r="F48" s="80">
        <v>45</v>
      </c>
      <c r="G48" s="81"/>
      <c r="H48" s="82">
        <f t="shared" si="6"/>
        <v>0</v>
      </c>
    </row>
    <row r="49" spans="1:8" s="56" customFormat="1" ht="36.75" customHeight="1" x14ac:dyDescent="0.2">
      <c r="A49" s="88" t="s">
        <v>152</v>
      </c>
      <c r="B49" s="76" t="s">
        <v>153</v>
      </c>
      <c r="C49" s="77" t="s">
        <v>154</v>
      </c>
      <c r="D49" s="86" t="s">
        <v>155</v>
      </c>
      <c r="E49" s="79"/>
      <c r="F49" s="80"/>
      <c r="G49" s="84"/>
      <c r="H49" s="82"/>
    </row>
    <row r="50" spans="1:8" s="56" customFormat="1" ht="30" customHeight="1" x14ac:dyDescent="0.2">
      <c r="A50" s="88" t="s">
        <v>156</v>
      </c>
      <c r="B50" s="85" t="s">
        <v>46</v>
      </c>
      <c r="C50" s="77" t="s">
        <v>157</v>
      </c>
      <c r="D50" s="86" t="s">
        <v>158</v>
      </c>
      <c r="E50" s="79" t="s">
        <v>60</v>
      </c>
      <c r="F50" s="80">
        <v>10</v>
      </c>
      <c r="G50" s="81"/>
      <c r="H50" s="82">
        <f t="shared" ref="H50:H52" si="7">ROUND(G50*F50,2)</f>
        <v>0</v>
      </c>
    </row>
    <row r="51" spans="1:8" s="56" customFormat="1" ht="33" customHeight="1" x14ac:dyDescent="0.2">
      <c r="A51" s="88" t="s">
        <v>159</v>
      </c>
      <c r="B51" s="85" t="s">
        <v>49</v>
      </c>
      <c r="C51" s="77" t="s">
        <v>160</v>
      </c>
      <c r="D51" s="86" t="s">
        <v>40</v>
      </c>
      <c r="E51" s="79" t="s">
        <v>60</v>
      </c>
      <c r="F51" s="80">
        <v>25</v>
      </c>
      <c r="G51" s="81"/>
      <c r="H51" s="82">
        <f t="shared" si="7"/>
        <v>0</v>
      </c>
    </row>
    <row r="52" spans="1:8" s="56" customFormat="1" ht="30" customHeight="1" x14ac:dyDescent="0.2">
      <c r="A52" s="88" t="s">
        <v>161</v>
      </c>
      <c r="B52" s="85" t="s">
        <v>51</v>
      </c>
      <c r="C52" s="77" t="s">
        <v>162</v>
      </c>
      <c r="D52" s="86" t="s">
        <v>163</v>
      </c>
      <c r="E52" s="79" t="s">
        <v>60</v>
      </c>
      <c r="F52" s="80">
        <v>5</v>
      </c>
      <c r="G52" s="81"/>
      <c r="H52" s="82">
        <f t="shared" si="7"/>
        <v>0</v>
      </c>
    </row>
    <row r="53" spans="1:8" s="56" customFormat="1" ht="30" customHeight="1" x14ac:dyDescent="0.2">
      <c r="A53" s="88" t="s">
        <v>164</v>
      </c>
      <c r="B53" s="76" t="s">
        <v>165</v>
      </c>
      <c r="C53" s="77" t="s">
        <v>166</v>
      </c>
      <c r="D53" s="86" t="s">
        <v>167</v>
      </c>
      <c r="E53" s="79"/>
      <c r="F53" s="80"/>
      <c r="G53" s="84"/>
      <c r="H53" s="82"/>
    </row>
    <row r="54" spans="1:8" s="56" customFormat="1" ht="30" customHeight="1" x14ac:dyDescent="0.2">
      <c r="A54" s="88" t="s">
        <v>168</v>
      </c>
      <c r="B54" s="85" t="s">
        <v>46</v>
      </c>
      <c r="C54" s="77" t="s">
        <v>169</v>
      </c>
      <c r="D54" s="86" t="s">
        <v>40</v>
      </c>
      <c r="E54" s="79" t="s">
        <v>170</v>
      </c>
      <c r="F54" s="80">
        <v>30</v>
      </c>
      <c r="G54" s="81"/>
      <c r="H54" s="82">
        <f t="shared" ref="H54:H55" si="8">ROUND(G54*F54,2)</f>
        <v>0</v>
      </c>
    </row>
    <row r="55" spans="1:8" s="56" customFormat="1" ht="30" customHeight="1" x14ac:dyDescent="0.2">
      <c r="A55" s="88" t="s">
        <v>171</v>
      </c>
      <c r="B55" s="109" t="s">
        <v>49</v>
      </c>
      <c r="C55" s="110" t="s">
        <v>172</v>
      </c>
      <c r="D55" s="116" t="s">
        <v>40</v>
      </c>
      <c r="E55" s="112" t="s">
        <v>170</v>
      </c>
      <c r="F55" s="117">
        <v>30</v>
      </c>
      <c r="G55" s="114"/>
      <c r="H55" s="115">
        <f t="shared" si="8"/>
        <v>0</v>
      </c>
    </row>
    <row r="56" spans="1:8" s="56" customFormat="1" ht="30" customHeight="1" x14ac:dyDescent="0.2">
      <c r="A56" s="88"/>
      <c r="B56" s="121" t="s">
        <v>173</v>
      </c>
      <c r="C56" s="77" t="s">
        <v>174</v>
      </c>
      <c r="D56" s="86" t="s">
        <v>175</v>
      </c>
      <c r="E56" s="79"/>
      <c r="F56" s="80"/>
      <c r="G56" s="84"/>
      <c r="H56" s="82"/>
    </row>
    <row r="57" spans="1:8" s="56" customFormat="1" ht="36" customHeight="1" x14ac:dyDescent="0.2">
      <c r="A57" s="88"/>
      <c r="B57" s="122" t="s">
        <v>46</v>
      </c>
      <c r="C57" s="107" t="s">
        <v>176</v>
      </c>
      <c r="D57" s="120" t="s">
        <v>177</v>
      </c>
      <c r="E57" s="79" t="s">
        <v>170</v>
      </c>
      <c r="F57" s="80">
        <v>45</v>
      </c>
      <c r="G57" s="81"/>
      <c r="H57" s="82">
        <f>ROUND(G57*F57,2)</f>
        <v>0</v>
      </c>
    </row>
    <row r="58" spans="1:8" s="56" customFormat="1" ht="48" customHeight="1" x14ac:dyDescent="0.2">
      <c r="A58" s="88"/>
      <c r="B58" s="122" t="s">
        <v>49</v>
      </c>
      <c r="C58" s="108" t="s">
        <v>178</v>
      </c>
      <c r="D58" s="78" t="s">
        <v>177</v>
      </c>
      <c r="E58" s="79" t="s">
        <v>170</v>
      </c>
      <c r="F58" s="80">
        <v>475</v>
      </c>
      <c r="G58" s="81"/>
      <c r="H58" s="82">
        <f>ROUND(G58*F58,2)</f>
        <v>0</v>
      </c>
    </row>
    <row r="59" spans="1:8" s="56" customFormat="1" ht="30" customHeight="1" x14ac:dyDescent="0.2">
      <c r="A59" s="88" t="s">
        <v>179</v>
      </c>
      <c r="B59" s="121" t="s">
        <v>180</v>
      </c>
      <c r="C59" s="77" t="s">
        <v>181</v>
      </c>
      <c r="D59" s="86" t="s">
        <v>182</v>
      </c>
      <c r="E59" s="79"/>
      <c r="F59" s="80"/>
      <c r="G59" s="84"/>
      <c r="H59" s="82"/>
    </row>
    <row r="60" spans="1:8" s="56" customFormat="1" ht="30" customHeight="1" x14ac:dyDescent="0.2">
      <c r="A60" s="88" t="s">
        <v>183</v>
      </c>
      <c r="B60" s="122" t="s">
        <v>46</v>
      </c>
      <c r="C60" s="77" t="s">
        <v>184</v>
      </c>
      <c r="D60" s="86" t="s">
        <v>40</v>
      </c>
      <c r="E60" s="79" t="s">
        <v>60</v>
      </c>
      <c r="F60" s="80">
        <v>1000</v>
      </c>
      <c r="G60" s="81"/>
      <c r="H60" s="82">
        <f t="shared" ref="H60:H61" si="9">ROUND(G60*F60,2)</f>
        <v>0</v>
      </c>
    </row>
    <row r="61" spans="1:8" s="56" customFormat="1" ht="30" customHeight="1" x14ac:dyDescent="0.2">
      <c r="A61" s="88" t="s">
        <v>185</v>
      </c>
      <c r="B61" s="122" t="s">
        <v>49</v>
      </c>
      <c r="C61" s="77" t="s">
        <v>186</v>
      </c>
      <c r="D61" s="86" t="s">
        <v>40</v>
      </c>
      <c r="E61" s="79" t="s">
        <v>60</v>
      </c>
      <c r="F61" s="80">
        <v>25200</v>
      </c>
      <c r="G61" s="81"/>
      <c r="H61" s="82">
        <f t="shared" si="9"/>
        <v>0</v>
      </c>
    </row>
    <row r="62" spans="1:8" s="56" customFormat="1" ht="57" customHeight="1" x14ac:dyDescent="0.2">
      <c r="A62" s="89"/>
      <c r="B62" s="121" t="s">
        <v>187</v>
      </c>
      <c r="C62" s="77" t="s">
        <v>188</v>
      </c>
      <c r="D62" s="86"/>
      <c r="E62" s="79" t="s">
        <v>60</v>
      </c>
      <c r="F62" s="101">
        <v>8400</v>
      </c>
      <c r="G62" s="81"/>
      <c r="H62" s="82">
        <f>ROUND(G62*F62,2)</f>
        <v>0</v>
      </c>
    </row>
    <row r="63" spans="1:8" s="56" customFormat="1" ht="30" customHeight="1" x14ac:dyDescent="0.2">
      <c r="A63" s="89"/>
      <c r="B63" s="121" t="s">
        <v>189</v>
      </c>
      <c r="C63" s="77" t="s">
        <v>190</v>
      </c>
      <c r="D63" s="86" t="s">
        <v>55</v>
      </c>
      <c r="E63" s="79" t="s">
        <v>60</v>
      </c>
      <c r="F63" s="80">
        <v>25000</v>
      </c>
      <c r="G63" s="81"/>
      <c r="H63" s="82">
        <f>ROUND(G63*F63,2)</f>
        <v>0</v>
      </c>
    </row>
    <row r="64" spans="1:8" ht="33" customHeight="1" x14ac:dyDescent="0.2">
      <c r="A64" s="18"/>
      <c r="B64" s="123"/>
      <c r="C64" s="104" t="s">
        <v>191</v>
      </c>
      <c r="D64" s="9"/>
      <c r="E64" s="7"/>
      <c r="F64" s="7"/>
      <c r="G64" s="18"/>
      <c r="H64" s="21"/>
    </row>
    <row r="65" spans="1:8" s="56" customFormat="1" ht="36.75" customHeight="1" x14ac:dyDescent="0.2">
      <c r="A65" s="55" t="s">
        <v>192</v>
      </c>
      <c r="B65" s="121" t="s">
        <v>193</v>
      </c>
      <c r="C65" s="77" t="s">
        <v>194</v>
      </c>
      <c r="D65" s="78" t="s">
        <v>195</v>
      </c>
      <c r="E65" s="94"/>
      <c r="F65" s="80"/>
      <c r="G65" s="84"/>
      <c r="H65" s="95"/>
    </row>
    <row r="66" spans="1:8" s="56" customFormat="1" ht="30" customHeight="1" x14ac:dyDescent="0.2">
      <c r="A66" s="55"/>
      <c r="B66" s="122" t="s">
        <v>46</v>
      </c>
      <c r="C66" s="108" t="s">
        <v>196</v>
      </c>
      <c r="D66" s="78"/>
      <c r="E66" s="79" t="s">
        <v>66</v>
      </c>
      <c r="F66" s="80">
        <v>3800</v>
      </c>
      <c r="G66" s="81"/>
      <c r="H66" s="82">
        <f>ROUND(G66*F66,2)</f>
        <v>0</v>
      </c>
    </row>
    <row r="67" spans="1:8" s="56" customFormat="1" ht="30" customHeight="1" x14ac:dyDescent="0.2">
      <c r="A67" s="55"/>
      <c r="B67" s="122" t="s">
        <v>49</v>
      </c>
      <c r="C67" s="108" t="s">
        <v>197</v>
      </c>
      <c r="D67" s="78"/>
      <c r="E67" s="79" t="s">
        <v>66</v>
      </c>
      <c r="F67" s="80">
        <v>2600</v>
      </c>
      <c r="G67" s="81"/>
      <c r="H67" s="82">
        <f>ROUND(G67*F67,2)</f>
        <v>0</v>
      </c>
    </row>
    <row r="68" spans="1:8" s="56" customFormat="1" ht="30" customHeight="1" x14ac:dyDescent="0.2">
      <c r="A68" s="55" t="s">
        <v>198</v>
      </c>
      <c r="B68" s="122" t="s">
        <v>51</v>
      </c>
      <c r="C68" s="77" t="s">
        <v>199</v>
      </c>
      <c r="D68" s="86"/>
      <c r="E68" s="79"/>
      <c r="F68" s="80"/>
      <c r="G68" s="84"/>
      <c r="H68" s="95"/>
    </row>
    <row r="69" spans="1:8" s="56" customFormat="1" ht="30" customHeight="1" x14ac:dyDescent="0.2">
      <c r="A69" s="55" t="s">
        <v>200</v>
      </c>
      <c r="B69" s="124" t="s">
        <v>201</v>
      </c>
      <c r="C69" s="77" t="s">
        <v>202</v>
      </c>
      <c r="D69" s="86"/>
      <c r="E69" s="79" t="s">
        <v>66</v>
      </c>
      <c r="F69" s="80">
        <v>1000</v>
      </c>
      <c r="G69" s="81"/>
      <c r="H69" s="82">
        <f>ROUND(G69*F69,2)</f>
        <v>0</v>
      </c>
    </row>
    <row r="70" spans="1:8" s="56" customFormat="1" ht="36" customHeight="1" x14ac:dyDescent="0.2">
      <c r="A70" s="55"/>
      <c r="B70" s="121" t="s">
        <v>203</v>
      </c>
      <c r="C70" s="77" t="s">
        <v>204</v>
      </c>
      <c r="D70" s="86" t="s">
        <v>205</v>
      </c>
      <c r="E70" s="79" t="s">
        <v>66</v>
      </c>
      <c r="F70" s="80">
        <v>8000</v>
      </c>
      <c r="G70" s="81"/>
      <c r="H70" s="82">
        <f>ROUND(G70*F70,2)</f>
        <v>0</v>
      </c>
    </row>
    <row r="71" spans="1:8" ht="33" customHeight="1" x14ac:dyDescent="0.2">
      <c r="A71" s="18"/>
      <c r="B71" s="123"/>
      <c r="C71" s="104" t="s">
        <v>206</v>
      </c>
      <c r="D71" s="9"/>
      <c r="E71" s="8"/>
      <c r="F71" s="7"/>
      <c r="G71" s="18"/>
      <c r="H71" s="21"/>
    </row>
    <row r="72" spans="1:8" s="56" customFormat="1" ht="30" customHeight="1" x14ac:dyDescent="0.2">
      <c r="A72" s="55" t="s">
        <v>207</v>
      </c>
      <c r="B72" s="121" t="s">
        <v>208</v>
      </c>
      <c r="C72" s="77" t="s">
        <v>209</v>
      </c>
      <c r="D72" s="86" t="s">
        <v>210</v>
      </c>
      <c r="E72" s="79" t="s">
        <v>170</v>
      </c>
      <c r="F72" s="96">
        <v>1500</v>
      </c>
      <c r="G72" s="81"/>
      <c r="H72" s="82">
        <f>ROUND(G72*F72,2)</f>
        <v>0</v>
      </c>
    </row>
    <row r="73" spans="1:8" ht="48" customHeight="1" x14ac:dyDescent="0.2">
      <c r="A73" s="18"/>
      <c r="B73" s="123"/>
      <c r="C73" s="104" t="s">
        <v>211</v>
      </c>
      <c r="D73" s="9"/>
      <c r="E73" s="8"/>
      <c r="F73" s="7"/>
      <c r="G73" s="18"/>
      <c r="H73" s="21"/>
    </row>
    <row r="74" spans="1:8" s="56" customFormat="1" ht="30" customHeight="1" x14ac:dyDescent="0.2">
      <c r="A74" s="55" t="s">
        <v>212</v>
      </c>
      <c r="B74" s="121" t="s">
        <v>213</v>
      </c>
      <c r="C74" s="77" t="s">
        <v>214</v>
      </c>
      <c r="D74" s="86" t="s">
        <v>215</v>
      </c>
      <c r="E74" s="79"/>
      <c r="F74" s="96"/>
      <c r="G74" s="84"/>
      <c r="H74" s="95"/>
    </row>
    <row r="75" spans="1:8" s="56" customFormat="1" ht="36" customHeight="1" x14ac:dyDescent="0.2">
      <c r="A75" s="55" t="s">
        <v>216</v>
      </c>
      <c r="B75" s="122" t="s">
        <v>46</v>
      </c>
      <c r="C75" s="77" t="s">
        <v>217</v>
      </c>
      <c r="D75" s="86"/>
      <c r="E75" s="79" t="s">
        <v>87</v>
      </c>
      <c r="F75" s="96">
        <v>1</v>
      </c>
      <c r="G75" s="81"/>
      <c r="H75" s="82">
        <f>ROUND(G75*F75,2)</f>
        <v>0</v>
      </c>
    </row>
    <row r="76" spans="1:8" s="56" customFormat="1" ht="30" customHeight="1" x14ac:dyDescent="0.2">
      <c r="A76" s="55"/>
      <c r="B76" s="125" t="s">
        <v>49</v>
      </c>
      <c r="C76" s="110" t="s">
        <v>218</v>
      </c>
      <c r="D76" s="118" t="s">
        <v>219</v>
      </c>
      <c r="E76" s="112" t="s">
        <v>87</v>
      </c>
      <c r="F76" s="119">
        <v>1</v>
      </c>
      <c r="G76" s="114"/>
      <c r="H76" s="115">
        <f>ROUND(G76*F76,2)</f>
        <v>0</v>
      </c>
    </row>
    <row r="77" spans="1:8" s="56" customFormat="1" ht="30" customHeight="1" x14ac:dyDescent="0.2">
      <c r="A77" s="55" t="s">
        <v>220</v>
      </c>
      <c r="B77" s="121" t="s">
        <v>221</v>
      </c>
      <c r="C77" s="77" t="s">
        <v>222</v>
      </c>
      <c r="D77" s="86" t="s">
        <v>223</v>
      </c>
      <c r="E77" s="79"/>
      <c r="F77" s="96"/>
      <c r="G77" s="84"/>
      <c r="H77" s="95"/>
    </row>
    <row r="78" spans="1:8" s="56" customFormat="1" ht="30" customHeight="1" x14ac:dyDescent="0.2">
      <c r="A78" s="55" t="s">
        <v>224</v>
      </c>
      <c r="B78" s="122" t="s">
        <v>46</v>
      </c>
      <c r="C78" s="77" t="s">
        <v>225</v>
      </c>
      <c r="D78" s="86"/>
      <c r="E78" s="79"/>
      <c r="F78" s="96"/>
      <c r="G78" s="84"/>
      <c r="H78" s="95"/>
    </row>
    <row r="79" spans="1:8" s="56" customFormat="1" ht="36" customHeight="1" x14ac:dyDescent="0.2">
      <c r="A79" s="55" t="s">
        <v>226</v>
      </c>
      <c r="B79" s="124" t="s">
        <v>201</v>
      </c>
      <c r="C79" s="77" t="s">
        <v>227</v>
      </c>
      <c r="D79" s="86"/>
      <c r="E79" s="79" t="s">
        <v>170</v>
      </c>
      <c r="F79" s="96">
        <v>5</v>
      </c>
      <c r="G79" s="81"/>
      <c r="H79" s="82">
        <f>ROUND(G79*F79,2)</f>
        <v>0</v>
      </c>
    </row>
    <row r="80" spans="1:8" s="56" customFormat="1" ht="36" customHeight="1" x14ac:dyDescent="0.2">
      <c r="A80" s="55" t="s">
        <v>228</v>
      </c>
      <c r="B80" s="124" t="s">
        <v>229</v>
      </c>
      <c r="C80" s="77" t="s">
        <v>230</v>
      </c>
      <c r="D80" s="86"/>
      <c r="E80" s="79" t="s">
        <v>170</v>
      </c>
      <c r="F80" s="96">
        <v>25</v>
      </c>
      <c r="G80" s="81"/>
      <c r="H80" s="82">
        <f>ROUND(G80*F80,2)</f>
        <v>0</v>
      </c>
    </row>
    <row r="81" spans="1:8" s="56" customFormat="1" ht="36" customHeight="1" x14ac:dyDescent="0.2">
      <c r="A81" s="55" t="s">
        <v>231</v>
      </c>
      <c r="B81" s="121" t="s">
        <v>232</v>
      </c>
      <c r="C81" s="77" t="s">
        <v>233</v>
      </c>
      <c r="D81" s="86" t="s">
        <v>215</v>
      </c>
      <c r="E81" s="79" t="s">
        <v>87</v>
      </c>
      <c r="F81" s="96">
        <v>43</v>
      </c>
      <c r="G81" s="81"/>
      <c r="H81" s="82">
        <f t="shared" ref="H81:H82" si="10">ROUND(G81*F81,2)</f>
        <v>0</v>
      </c>
    </row>
    <row r="82" spans="1:8" s="56" customFormat="1" ht="30" customHeight="1" x14ac:dyDescent="0.2">
      <c r="A82" s="55" t="s">
        <v>234</v>
      </c>
      <c r="B82" s="121" t="s">
        <v>235</v>
      </c>
      <c r="C82" s="77" t="s">
        <v>236</v>
      </c>
      <c r="D82" s="86" t="s">
        <v>215</v>
      </c>
      <c r="E82" s="79" t="s">
        <v>87</v>
      </c>
      <c r="F82" s="96">
        <v>5</v>
      </c>
      <c r="G82" s="81"/>
      <c r="H82" s="82">
        <f t="shared" si="10"/>
        <v>0</v>
      </c>
    </row>
    <row r="83" spans="1:8" s="56" customFormat="1" ht="36" customHeight="1" x14ac:dyDescent="0.2">
      <c r="A83" s="55" t="s">
        <v>237</v>
      </c>
      <c r="B83" s="121" t="s">
        <v>238</v>
      </c>
      <c r="C83" s="77" t="s">
        <v>239</v>
      </c>
      <c r="D83" s="86" t="s">
        <v>240</v>
      </c>
      <c r="E83" s="105" t="s">
        <v>48</v>
      </c>
      <c r="F83" s="96">
        <v>4</v>
      </c>
      <c r="G83" s="81"/>
      <c r="H83" s="82">
        <f t="shared" ref="H83:H86" si="11">ROUND(G83*F83,2)</f>
        <v>0</v>
      </c>
    </row>
    <row r="84" spans="1:8" s="98" customFormat="1" ht="30" customHeight="1" x14ac:dyDescent="0.2">
      <c r="A84" s="55" t="s">
        <v>241</v>
      </c>
      <c r="B84" s="121" t="s">
        <v>242</v>
      </c>
      <c r="C84" s="97" t="s">
        <v>243</v>
      </c>
      <c r="D84" s="86" t="s">
        <v>240</v>
      </c>
      <c r="E84" s="79" t="s">
        <v>170</v>
      </c>
      <c r="F84" s="96">
        <v>185</v>
      </c>
      <c r="G84" s="81"/>
      <c r="H84" s="82">
        <f t="shared" si="11"/>
        <v>0</v>
      </c>
    </row>
    <row r="85" spans="1:8" s="98" customFormat="1" ht="30" customHeight="1" x14ac:dyDescent="0.2">
      <c r="A85" s="55" t="s">
        <v>241</v>
      </c>
      <c r="B85" s="121" t="s">
        <v>244</v>
      </c>
      <c r="C85" s="97" t="s">
        <v>245</v>
      </c>
      <c r="D85" s="86" t="s">
        <v>240</v>
      </c>
      <c r="E85" s="79" t="s">
        <v>170</v>
      </c>
      <c r="F85" s="96">
        <v>320</v>
      </c>
      <c r="G85" s="81"/>
      <c r="H85" s="82">
        <f t="shared" ref="H85" si="12">ROUND(G85*F85,2)</f>
        <v>0</v>
      </c>
    </row>
    <row r="86" spans="1:8" s="98" customFormat="1" ht="30" customHeight="1" x14ac:dyDescent="0.2">
      <c r="A86" s="55" t="s">
        <v>246</v>
      </c>
      <c r="B86" s="126" t="s">
        <v>247</v>
      </c>
      <c r="C86" s="57" t="s">
        <v>248</v>
      </c>
      <c r="D86" s="78" t="s">
        <v>240</v>
      </c>
      <c r="E86" s="79" t="s">
        <v>87</v>
      </c>
      <c r="F86" s="96">
        <v>1</v>
      </c>
      <c r="G86" s="81"/>
      <c r="H86" s="82">
        <f t="shared" si="11"/>
        <v>0</v>
      </c>
    </row>
    <row r="87" spans="1:8" ht="33" customHeight="1" x14ac:dyDescent="0.2">
      <c r="A87" s="18"/>
      <c r="B87" s="127"/>
      <c r="C87" s="104" t="s">
        <v>249</v>
      </c>
      <c r="D87" s="9"/>
      <c r="E87" s="8"/>
      <c r="F87" s="7"/>
      <c r="G87" s="18"/>
      <c r="H87" s="21"/>
    </row>
    <row r="88" spans="1:8" ht="30" customHeight="1" x14ac:dyDescent="0.2">
      <c r="A88" s="18"/>
      <c r="B88" s="121" t="s">
        <v>250</v>
      </c>
      <c r="C88" s="57" t="s">
        <v>251</v>
      </c>
      <c r="D88" s="78" t="s">
        <v>219</v>
      </c>
      <c r="E88" s="79" t="s">
        <v>87</v>
      </c>
      <c r="F88" s="96">
        <v>1</v>
      </c>
      <c r="G88" s="81"/>
      <c r="H88" s="82">
        <f t="shared" ref="H88:H90" si="13">ROUND(G88*F88,2)</f>
        <v>0</v>
      </c>
    </row>
    <row r="89" spans="1:8" ht="30" customHeight="1" x14ac:dyDescent="0.2">
      <c r="A89" s="55" t="s">
        <v>252</v>
      </c>
      <c r="B89" s="127" t="s">
        <v>253</v>
      </c>
      <c r="C89" s="99" t="s">
        <v>254</v>
      </c>
      <c r="D89" s="67" t="s">
        <v>255</v>
      </c>
      <c r="E89" s="79" t="s">
        <v>87</v>
      </c>
      <c r="F89" s="96">
        <v>1</v>
      </c>
      <c r="G89" s="81"/>
      <c r="H89" s="82">
        <f>ROUND(G89*F89,2)</f>
        <v>0</v>
      </c>
    </row>
    <row r="90" spans="1:8" ht="30" customHeight="1" x14ac:dyDescent="0.2">
      <c r="A90" s="18"/>
      <c r="B90" s="121" t="s">
        <v>256</v>
      </c>
      <c r="C90" s="57" t="s">
        <v>248</v>
      </c>
      <c r="D90" s="78" t="s">
        <v>240</v>
      </c>
      <c r="E90" s="79" t="s">
        <v>87</v>
      </c>
      <c r="F90" s="96">
        <v>1</v>
      </c>
      <c r="G90" s="81"/>
      <c r="H90" s="82">
        <f t="shared" si="13"/>
        <v>0</v>
      </c>
    </row>
    <row r="91" spans="1:8" ht="33" customHeight="1" x14ac:dyDescent="0.2">
      <c r="A91" s="18"/>
      <c r="B91" s="128"/>
      <c r="C91" s="104" t="s">
        <v>257</v>
      </c>
      <c r="D91" s="9"/>
      <c r="E91" s="6"/>
      <c r="F91" s="9"/>
      <c r="G91" s="18"/>
      <c r="H91" s="21"/>
    </row>
    <row r="92" spans="1:8" ht="30" customHeight="1" x14ac:dyDescent="0.2">
      <c r="A92" s="55"/>
      <c r="B92" s="121" t="s">
        <v>258</v>
      </c>
      <c r="C92" s="77" t="s">
        <v>259</v>
      </c>
      <c r="D92" s="86" t="s">
        <v>260</v>
      </c>
      <c r="E92" s="79" t="s">
        <v>60</v>
      </c>
      <c r="F92" s="102">
        <v>45000</v>
      </c>
      <c r="G92" s="81"/>
      <c r="H92" s="82">
        <f>ROUND(G92*F92,2)</f>
        <v>0</v>
      </c>
    </row>
    <row r="93" spans="1:8" ht="30" customHeight="1" x14ac:dyDescent="0.2">
      <c r="A93" s="100"/>
      <c r="B93" s="121" t="s">
        <v>261</v>
      </c>
      <c r="C93" s="77" t="s">
        <v>262</v>
      </c>
      <c r="D93" s="86" t="s">
        <v>263</v>
      </c>
      <c r="E93" s="79" t="s">
        <v>60</v>
      </c>
      <c r="F93" s="102">
        <v>1000</v>
      </c>
      <c r="G93" s="81"/>
      <c r="H93" s="82">
        <f>ROUND(G93*F93,2)</f>
        <v>0</v>
      </c>
    </row>
    <row r="94" spans="1:8" ht="33" customHeight="1" x14ac:dyDescent="0.2">
      <c r="A94" s="18"/>
      <c r="B94" s="129"/>
      <c r="C94" s="104" t="s">
        <v>264</v>
      </c>
      <c r="D94" s="9"/>
      <c r="E94" s="8"/>
      <c r="F94" s="7"/>
      <c r="G94" s="18"/>
      <c r="H94" s="21"/>
    </row>
    <row r="95" spans="1:8" ht="30" customHeight="1" x14ac:dyDescent="0.2">
      <c r="A95" s="18"/>
      <c r="B95" s="121" t="s">
        <v>265</v>
      </c>
      <c r="C95" s="77" t="s">
        <v>266</v>
      </c>
      <c r="D95" s="86"/>
      <c r="E95" s="79" t="s">
        <v>170</v>
      </c>
      <c r="F95" s="96">
        <v>45</v>
      </c>
      <c r="G95" s="81"/>
      <c r="H95" s="82">
        <f>ROUND(G95*F95,2)</f>
        <v>0</v>
      </c>
    </row>
    <row r="96" spans="1:8" ht="30" customHeight="1" x14ac:dyDescent="0.2">
      <c r="A96" s="18"/>
      <c r="B96" s="121" t="s">
        <v>267</v>
      </c>
      <c r="C96" s="77" t="s">
        <v>268</v>
      </c>
      <c r="D96" s="86" t="s">
        <v>269</v>
      </c>
      <c r="E96" s="79" t="s">
        <v>170</v>
      </c>
      <c r="F96" s="96">
        <v>50</v>
      </c>
      <c r="G96" s="81"/>
      <c r="H96" s="82">
        <f>ROUND(G96*F96,2)</f>
        <v>0</v>
      </c>
    </row>
    <row r="97" spans="1:8" ht="30" customHeight="1" x14ac:dyDescent="0.2">
      <c r="A97" s="18"/>
      <c r="B97" s="130" t="s">
        <v>270</v>
      </c>
      <c r="C97" s="77" t="s">
        <v>271</v>
      </c>
      <c r="D97" s="86" t="s">
        <v>269</v>
      </c>
      <c r="E97" s="79" t="s">
        <v>87</v>
      </c>
      <c r="F97" s="96">
        <v>1</v>
      </c>
      <c r="G97" s="81"/>
      <c r="H97" s="82">
        <f>ROUND(G97*F97,2)</f>
        <v>0</v>
      </c>
    </row>
    <row r="98" spans="1:8" ht="30" customHeight="1" x14ac:dyDescent="0.2">
      <c r="A98" s="88" t="s">
        <v>272</v>
      </c>
      <c r="B98" s="130" t="s">
        <v>273</v>
      </c>
      <c r="C98" s="77" t="s">
        <v>274</v>
      </c>
      <c r="D98" s="78" t="s">
        <v>275</v>
      </c>
      <c r="E98" s="79" t="s">
        <v>48</v>
      </c>
      <c r="F98" s="80">
        <v>20</v>
      </c>
      <c r="G98" s="81"/>
      <c r="H98" s="82">
        <f t="shared" ref="H98" si="14">ROUND(G98*F98,2)</f>
        <v>0</v>
      </c>
    </row>
    <row r="99" spans="1:8" ht="30" customHeight="1" thickBot="1" x14ac:dyDescent="0.25">
      <c r="A99" s="19"/>
      <c r="B99" s="33" t="str">
        <f>B6</f>
        <v>A</v>
      </c>
      <c r="C99" s="150" t="str">
        <f>C6</f>
        <v>BISHOP GRANDIN BOULEVARD EASTBOUND</v>
      </c>
      <c r="D99" s="151"/>
      <c r="E99" s="151"/>
      <c r="F99" s="152"/>
      <c r="G99" s="19" t="s">
        <v>276</v>
      </c>
      <c r="H99" s="19">
        <f>SUM(H6:H98)</f>
        <v>0</v>
      </c>
    </row>
    <row r="100" spans="1:8" s="60" customFormat="1" ht="30" customHeight="1" thickTop="1" x14ac:dyDescent="0.2">
      <c r="A100" s="59"/>
      <c r="B100" s="69" t="s">
        <v>277</v>
      </c>
      <c r="C100" s="154" t="s">
        <v>278</v>
      </c>
      <c r="D100" s="155"/>
      <c r="E100" s="155"/>
      <c r="F100" s="156"/>
      <c r="G100" s="59"/>
      <c r="H100" s="70"/>
    </row>
    <row r="101" spans="1:8" s="58" customFormat="1" ht="30" customHeight="1" x14ac:dyDescent="0.2">
      <c r="A101" s="71" t="s">
        <v>279</v>
      </c>
      <c r="B101" s="61" t="s">
        <v>280</v>
      </c>
      <c r="C101" s="62" t="s">
        <v>281</v>
      </c>
      <c r="D101" s="67" t="s">
        <v>282</v>
      </c>
      <c r="E101" s="63" t="s">
        <v>283</v>
      </c>
      <c r="F101" s="66">
        <v>1</v>
      </c>
      <c r="G101" s="64"/>
      <c r="H101" s="65">
        <f t="shared" ref="H101" si="15">ROUND(G101*F101,2)</f>
        <v>0</v>
      </c>
    </row>
    <row r="102" spans="1:8" s="60" customFormat="1" ht="30" customHeight="1" thickBot="1" x14ac:dyDescent="0.25">
      <c r="A102" s="72"/>
      <c r="B102" s="73" t="str">
        <f>B100</f>
        <v>B</v>
      </c>
      <c r="C102" s="157" t="str">
        <f>C100</f>
        <v>MOBILIZATION /DEMOLIBIZATION</v>
      </c>
      <c r="D102" s="158"/>
      <c r="E102" s="158"/>
      <c r="F102" s="159"/>
      <c r="G102" s="68" t="s">
        <v>276</v>
      </c>
      <c r="H102" s="74">
        <f>H101</f>
        <v>0</v>
      </c>
    </row>
    <row r="103" spans="1:8" ht="36" customHeight="1" thickTop="1" x14ac:dyDescent="0.25">
      <c r="A103" s="49"/>
      <c r="B103" s="10"/>
      <c r="C103" s="15" t="s">
        <v>284</v>
      </c>
      <c r="D103" s="24"/>
      <c r="E103" s="1"/>
      <c r="F103" s="1"/>
      <c r="H103" s="53"/>
    </row>
    <row r="104" spans="1:8" ht="30" customHeight="1" thickBot="1" x14ac:dyDescent="0.25">
      <c r="A104" s="19"/>
      <c r="B104" s="33" t="str">
        <f>B6</f>
        <v>A</v>
      </c>
      <c r="C104" s="153" t="str">
        <f>C6</f>
        <v>BISHOP GRANDIN BOULEVARD EASTBOUND</v>
      </c>
      <c r="D104" s="151"/>
      <c r="E104" s="151"/>
      <c r="F104" s="152"/>
      <c r="G104" s="19" t="s">
        <v>276</v>
      </c>
      <c r="H104" s="19">
        <f>H99</f>
        <v>0</v>
      </c>
    </row>
    <row r="105" spans="1:8" ht="30" customHeight="1" thickTop="1" thickBot="1" x14ac:dyDescent="0.25">
      <c r="A105" s="26"/>
      <c r="B105" s="33" t="str">
        <f>B100</f>
        <v>B</v>
      </c>
      <c r="C105" s="160" t="str">
        <f>C100</f>
        <v>MOBILIZATION /DEMOLIBIZATION</v>
      </c>
      <c r="D105" s="161"/>
      <c r="E105" s="161"/>
      <c r="F105" s="162"/>
      <c r="G105" s="26" t="s">
        <v>276</v>
      </c>
      <c r="H105" s="26">
        <f>H102</f>
        <v>0</v>
      </c>
    </row>
    <row r="106" spans="1:8" ht="37.9" customHeight="1" thickTop="1" x14ac:dyDescent="0.2">
      <c r="A106" s="18"/>
      <c r="B106" s="148" t="s">
        <v>285</v>
      </c>
      <c r="C106" s="149"/>
      <c r="D106" s="149"/>
      <c r="E106" s="149"/>
      <c r="F106" s="149"/>
      <c r="G106" s="143">
        <f>SUM(H104:H105)</f>
        <v>0</v>
      </c>
      <c r="H106" s="144"/>
    </row>
    <row r="107" spans="1:8" ht="15.95" customHeight="1" x14ac:dyDescent="0.2">
      <c r="A107" s="50"/>
      <c r="B107" s="45"/>
      <c r="C107" s="46"/>
      <c r="D107" s="47"/>
      <c r="E107" s="46"/>
      <c r="F107" s="46"/>
      <c r="G107" s="25"/>
      <c r="H107" s="54"/>
    </row>
  </sheetData>
  <sheetProtection algorithmName="SHA-512" hashValue="7l/ES26h5VBBiEduOrpB4lhpYtHLVEavwZsKjv6iJd2nrOxseUJciCX8Nezx01/cNLl39UyzXZOwB+otpvZrpw==" saltValue="SZTwNNOwI3BZKvnh2x0QOA==" spinCount="100000" sheet="1" objects="1" scenarios="1" selectLockedCells="1"/>
  <mergeCells count="8">
    <mergeCell ref="G106:H106"/>
    <mergeCell ref="C6:F6"/>
    <mergeCell ref="B106:F106"/>
    <mergeCell ref="C99:F99"/>
    <mergeCell ref="C104:F104"/>
    <mergeCell ref="C100:F100"/>
    <mergeCell ref="C102:F102"/>
    <mergeCell ref="C105:F105"/>
  </mergeCells>
  <phoneticPr fontId="0" type="noConversion"/>
  <conditionalFormatting sqref="D8:D29 D65:D70">
    <cfRule type="cellIs" dxfId="27" priority="62" stopIfTrue="1" operator="equal">
      <formula>"CW 2130-R11"</formula>
    </cfRule>
    <cfRule type="cellIs" dxfId="26" priority="63" stopIfTrue="1" operator="equal">
      <formula>"CW 3120-R2"</formula>
    </cfRule>
    <cfRule type="cellIs" dxfId="25" priority="64" stopIfTrue="1" operator="equal">
      <formula>"CW 3240-R7"</formula>
    </cfRule>
  </conditionalFormatting>
  <conditionalFormatting sqref="D31:D63">
    <cfRule type="cellIs" dxfId="24" priority="1" stopIfTrue="1" operator="equal">
      <formula>"CW 2130-R11"</formula>
    </cfRule>
    <cfRule type="cellIs" dxfId="23" priority="2" stopIfTrue="1" operator="equal">
      <formula>"CW 3120-R2"</formula>
    </cfRule>
    <cfRule type="cellIs" dxfId="22" priority="3" stopIfTrue="1" operator="equal">
      <formula>"CW 3240-R7"</formula>
    </cfRule>
  </conditionalFormatting>
  <conditionalFormatting sqref="D72">
    <cfRule type="cellIs" dxfId="21" priority="74" stopIfTrue="1" operator="equal">
      <formula>"CW 2130-R11"</formula>
    </cfRule>
    <cfRule type="cellIs" dxfId="20" priority="75" stopIfTrue="1" operator="equal">
      <formula>"CW 3120-R2"</formula>
    </cfRule>
    <cfRule type="cellIs" dxfId="19" priority="76" stopIfTrue="1" operator="equal">
      <formula>"CW 3240-R7"</formula>
    </cfRule>
  </conditionalFormatting>
  <conditionalFormatting sqref="D74:D82">
    <cfRule type="cellIs" dxfId="18" priority="51" stopIfTrue="1" operator="equal">
      <formula>"CW 3120-R2"</formula>
    </cfRule>
    <cfRule type="cellIs" dxfId="17" priority="52" stopIfTrue="1" operator="equal">
      <formula>"CW 3240-R7"</formula>
    </cfRule>
  </conditionalFormatting>
  <conditionalFormatting sqref="D75:D76">
    <cfRule type="cellIs" dxfId="16" priority="50" stopIfTrue="1" operator="equal">
      <formula>"CW 2130-R11"</formula>
    </cfRule>
  </conditionalFormatting>
  <conditionalFormatting sqref="D83:D86">
    <cfRule type="cellIs" dxfId="15" priority="18" stopIfTrue="1" operator="equal">
      <formula>"CW 2130-R11"</formula>
    </cfRule>
    <cfRule type="cellIs" dxfId="14" priority="19" stopIfTrue="1" operator="equal">
      <formula>"CW 3120-R2"</formula>
    </cfRule>
    <cfRule type="cellIs" dxfId="13" priority="20" stopIfTrue="1" operator="equal">
      <formula>"CW 3240-R7"</formula>
    </cfRule>
  </conditionalFormatting>
  <conditionalFormatting sqref="D88:D90">
    <cfRule type="cellIs" dxfId="12" priority="4" stopIfTrue="1" operator="equal">
      <formula>"CW 2130-R11"</formula>
    </cfRule>
    <cfRule type="cellIs" dxfId="11" priority="5" stopIfTrue="1" operator="equal">
      <formula>"CW 3120-R2"</formula>
    </cfRule>
    <cfRule type="cellIs" dxfId="10" priority="6" stopIfTrue="1" operator="equal">
      <formula>"CW 3240-R7"</formula>
    </cfRule>
  </conditionalFormatting>
  <conditionalFormatting sqref="D92:D93">
    <cfRule type="cellIs" dxfId="9" priority="53" stopIfTrue="1" operator="equal">
      <formula>"CW 2130-R11"</formula>
    </cfRule>
    <cfRule type="cellIs" dxfId="8" priority="54" stopIfTrue="1" operator="equal">
      <formula>"CW 3120-R2"</formula>
    </cfRule>
    <cfRule type="cellIs" dxfId="7" priority="55" stopIfTrue="1" operator="equal">
      <formula>"CW 3240-R7"</formula>
    </cfRule>
  </conditionalFormatting>
  <conditionalFormatting sqref="D95:D98">
    <cfRule type="cellIs" dxfId="6" priority="7" stopIfTrue="1" operator="equal">
      <formula>"CW 2130-R11"</formula>
    </cfRule>
    <cfRule type="cellIs" dxfId="5" priority="8" stopIfTrue="1" operator="equal">
      <formula>"CW 3120-R2"</formula>
    </cfRule>
    <cfRule type="cellIs" dxfId="4" priority="9" stopIfTrue="1" operator="equal">
      <formula>"CW 3240-R7"</formula>
    </cfRule>
  </conditionalFormatting>
  <conditionalFormatting sqref="D101">
    <cfRule type="cellIs" dxfId="3" priority="162" stopIfTrue="1" operator="equal">
      <formula>"CW 2130-R11"</formula>
    </cfRule>
    <cfRule type="cellIs" dxfId="2" priority="163" stopIfTrue="1" operator="equal">
      <formula>"CW 3120-R2"</formula>
    </cfRule>
    <cfRule type="cellIs" dxfId="1" priority="164" stopIfTrue="1" operator="equal">
      <formula>"CW 3240-R7"</formula>
    </cfRule>
  </conditionalFormatting>
  <conditionalFormatting sqref="G101">
    <cfRule type="expression" dxfId="0" priority="158">
      <formula>G101&gt;G106*0.05</formula>
    </cfRule>
  </conditionalFormatting>
  <dataValidations count="3">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101" xr:uid="{00000000-0002-0000-0100-000000000000}">
      <formula1>IF(AND(G101&gt;=0.01,G101&lt;=G106*0.05),ROUND(G101,2),0.01)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G13 G15:G16 G18:G21 G23 G25 G27 G29 G35 G41 G43:G44 G46:G48 G60:G63 G54:G55 G69:G70 G72 G57:G58 G92:G93 G95:G98 G88:G90 G37:G39 G32:G33 G66:G67 G75:G76 G79:G86 G50:G52" xr:uid="{034F9079-DB1C-4B7E-BDAF-889A66CC0105}">
      <formula1>IF(G9&gt;=0.01,ROUND(G9,2),0.01)</formula1>
    </dataValidation>
    <dataValidation type="custom" allowBlank="1" showInputMessage="1" showErrorMessage="1" error="If you can enter a Unit  Price in this cell, pLease contact the Contract Administrator immediately!" sqref="G14 G17 G22 G26 G28 G31 G40 G42 G45 G49 G53 G77:G78 G68 G65 G59 H8 G74 G34 G36 G56" xr:uid="{F12BDB55-F5BF-490D-AF27-60AAD0E450E6}">
      <formula1>"isblank(G3)"</formula1>
    </dataValidation>
  </dataValidations>
  <pageMargins left="0.51181102362204722" right="0.51181102362204722" top="0.74803149606299213" bottom="0.74803149606299213" header="0.23622047244094491" footer="0.23622047244094491"/>
  <pageSetup scale="75" orientation="portrait" r:id="rId1"/>
  <headerFooter alignWithMargins="0">
    <oddHeader>&amp;L&amp;10The City of Winnipeg
Tender No. 325-2024&amp;R&amp;10Bid Submission
&amp;P of &amp;N</oddHeader>
    <oddFooter xml:space="preserve">&amp;R                    </oddFooter>
  </headerFooter>
  <rowBreaks count="4" manualBreakCount="4">
    <brk id="29" min="1" max="7" man="1"/>
    <brk id="55" min="1" max="7" man="1"/>
    <brk id="76" min="1" max="7" man="1"/>
    <brk id="10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329FA1E8811E4CBEE2433D720AE6FF" ma:contentTypeVersion="13" ma:contentTypeDescription="Create a new document." ma:contentTypeScope="" ma:versionID="d3d3ab9cec6c1e48bf7c15c9c8b6ebc1">
  <xsd:schema xmlns:xsd="http://www.w3.org/2001/XMLSchema" xmlns:xs="http://www.w3.org/2001/XMLSchema" xmlns:p="http://schemas.microsoft.com/office/2006/metadata/properties" xmlns:ns2="c44e0291-5d5d-4178-87ab-74192546a40d" xmlns:ns3="3e5d0ebd-6068-4f08-a334-4333589edd8e" targetNamespace="http://schemas.microsoft.com/office/2006/metadata/properties" ma:root="true" ma:fieldsID="076110ea0031131057fa7f8b34394f35" ns2:_="" ns3:_="">
    <xsd:import namespace="c44e0291-5d5d-4178-87ab-74192546a40d"/>
    <xsd:import namespace="3e5d0ebd-6068-4f08-a334-4333589edd8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4e0291-5d5d-4178-87ab-74192546a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5d0ebd-6068-4f08-a334-4333589edd8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43dcb8d-a06e-4348-b486-104aa8a60c4a}" ma:internalName="TaxCatchAll" ma:showField="CatchAllData" ma:web="3e5d0ebd-6068-4f08-a334-4333589edd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3FF172-508C-4AA8-82E7-5D768F8AF1C0}">
  <ds:schemaRefs>
    <ds:schemaRef ds:uri="http://schemas.microsoft.com/sharepoint/v3/contenttype/forms"/>
  </ds:schemaRefs>
</ds:datastoreItem>
</file>

<file path=customXml/itemProps2.xml><?xml version="1.0" encoding="utf-8"?>
<ds:datastoreItem xmlns:ds="http://schemas.openxmlformats.org/officeDocument/2006/customXml" ds:itemID="{69D6DAB2-5E3D-48F8-9CA3-194CB98F84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4e0291-5d5d-4178-87ab-74192546a40d"/>
    <ds:schemaRef ds:uri="3e5d0ebd-6068-4f08-a334-4333589edd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Manager/>
  <Company>City of Winnipeg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Public Works Engineering</dc:creator>
  <cp:keywords/>
  <dc:description>Checked Apr. 17, 2024
by C. Humbert
File Size 37.0 KB</dc:description>
  <cp:lastModifiedBy>Groff, Kelly</cp:lastModifiedBy>
  <cp:revision/>
  <dcterms:created xsi:type="dcterms:W3CDTF">1999-03-31T15:44:33Z</dcterms:created>
  <dcterms:modified xsi:type="dcterms:W3CDTF">2024-04-18T13:58:51Z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